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Внес изм ДПТ Нахимова\Выпуск\Проект межевания\УЧ\ПЗ\"/>
    </mc:Choice>
  </mc:AlternateContent>
  <bookViews>
    <workbookView xWindow="15990" yWindow="900" windowWidth="11400" windowHeight="14610"/>
  </bookViews>
  <sheets>
    <sheet name="Лист1" sheetId="1" r:id="rId1"/>
    <sheet name="Лист2" sheetId="2" r:id="rId2"/>
    <sheet name="Лист3" sheetId="3" r:id="rId3"/>
  </sheets>
  <definedNames>
    <definedName name="Print_Area" localSheetId="0">Лист1!$G$350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42" i="1" l="1"/>
  <c r="L56" i="1" l="1"/>
  <c r="L55" i="1"/>
  <c r="J118" i="1"/>
  <c r="J114" i="1"/>
  <c r="J116" i="1"/>
  <c r="O110" i="1"/>
  <c r="M40" i="1"/>
  <c r="L7" i="1"/>
  <c r="M7" i="1"/>
  <c r="L10" i="1"/>
  <c r="L12" i="1"/>
  <c r="L13" i="1"/>
  <c r="L14" i="1"/>
  <c r="L15" i="1"/>
  <c r="L16" i="1"/>
  <c r="L17" i="1"/>
  <c r="L18" i="1"/>
  <c r="L19" i="1"/>
  <c r="L22" i="1"/>
  <c r="L23" i="1"/>
  <c r="L24" i="1"/>
  <c r="L25" i="1"/>
  <c r="L26" i="1"/>
  <c r="L27" i="1"/>
  <c r="L28" i="1"/>
  <c r="L29" i="1"/>
  <c r="L30" i="1"/>
  <c r="L31" i="1"/>
  <c r="L33" i="1"/>
  <c r="M33" i="1"/>
  <c r="L34" i="1"/>
  <c r="L40" i="1"/>
  <c r="L43" i="1"/>
  <c r="L44" i="1"/>
  <c r="L45" i="1"/>
  <c r="L46" i="1"/>
  <c r="L47" i="1"/>
  <c r="L48" i="1"/>
  <c r="L50" i="1"/>
  <c r="L52" i="1"/>
  <c r="L54" i="1"/>
  <c r="L63" i="1"/>
  <c r="L64" i="1"/>
  <c r="L65" i="1"/>
  <c r="L66" i="1"/>
  <c r="L67" i="1"/>
  <c r="L68" i="1"/>
  <c r="L70" i="1"/>
  <c r="L71" i="1"/>
  <c r="L73" i="1"/>
  <c r="L74" i="1"/>
  <c r="L75" i="1"/>
  <c r="L76" i="1"/>
  <c r="L82" i="1"/>
  <c r="L83" i="1"/>
  <c r="L84" i="1"/>
  <c r="L85" i="1"/>
  <c r="L86" i="1"/>
  <c r="L87" i="1"/>
  <c r="L88" i="1"/>
  <c r="H94" i="1"/>
  <c r="J94" i="1"/>
  <c r="N94" i="1"/>
  <c r="O94" i="1"/>
  <c r="P94" i="1"/>
  <c r="Q94" i="1"/>
  <c r="L94" i="1" l="1"/>
  <c r="M94" i="1"/>
  <c r="J110" i="1" l="1"/>
  <c r="N110" i="1"/>
  <c r="P110" i="1"/>
  <c r="O114" i="1"/>
  <c r="P114" i="1"/>
  <c r="F116" i="1"/>
  <c r="I116" i="1"/>
  <c r="N116" i="1"/>
  <c r="O116" i="1"/>
  <c r="P116" i="1"/>
  <c r="N118" i="1"/>
  <c r="O118" i="1"/>
  <c r="P118" i="1"/>
  <c r="J342" i="1" l="1"/>
  <c r="Q136" i="1" l="1"/>
  <c r="M344" i="1" l="1"/>
  <c r="L344" i="1"/>
  <c r="H344" i="1"/>
  <c r="P272" i="1"/>
  <c r="O272" i="1"/>
  <c r="J272" i="1"/>
  <c r="O136" i="1"/>
  <c r="J136" i="1"/>
  <c r="N344" i="1"/>
  <c r="P136" i="1"/>
  <c r="J344" i="1" l="1"/>
  <c r="O343" i="1"/>
  <c r="O344" i="1" s="1"/>
  <c r="P343" i="1"/>
  <c r="P344" i="1" s="1"/>
  <c r="Q344" i="1"/>
</calcChain>
</file>

<file path=xl/sharedStrings.xml><?xml version="1.0" encoding="utf-8"?>
<sst xmlns="http://schemas.openxmlformats.org/spreadsheetml/2006/main" count="4144" uniqueCount="427">
  <si>
    <t>Участки зданий, сооружений, объектов (элементов) комплексного благоустройства</t>
  </si>
  <si>
    <t>№ участков на плане</t>
  </si>
  <si>
    <t>№ строений на плане</t>
  </si>
  <si>
    <t>Адреса строений</t>
  </si>
  <si>
    <t>Характеристики местоположения участков территории и расположенных на них объектов</t>
  </si>
  <si>
    <t>Фактическое использование зданий и сооружений,объектов (элементов) комплексного благоустройства</t>
  </si>
  <si>
    <t>Год постройки здания, сооружения</t>
  </si>
  <si>
    <t>Этажность</t>
  </si>
  <si>
    <t>Общая площадь жилых помещений зданий, сооружений (кв.м)</t>
  </si>
  <si>
    <t>Общая площадь нежилых помещений зданий, сооружений (кв.м)</t>
  </si>
  <si>
    <t>Площадь по наружному обмеру (кв.м)</t>
  </si>
  <si>
    <t>Расчетное население (чел.)</t>
  </si>
  <si>
    <t>Расчетные показатели участков территории</t>
  </si>
  <si>
    <t>Нормативно необходимая площадь участка (кв.м)</t>
  </si>
  <si>
    <t>минимальная</t>
  </si>
  <si>
    <t>проектная</t>
  </si>
  <si>
    <t>Обременения на участках</t>
  </si>
  <si>
    <t>Сервитуты</t>
  </si>
  <si>
    <t>Характеристики расчетного обоснования размеров участков территории</t>
  </si>
  <si>
    <t>Многоквартирный жилой дом</t>
  </si>
  <si>
    <t>Административное здание</t>
  </si>
  <si>
    <t>ИТОГО участки административных зданий, учреждений по обслуживанию населения</t>
  </si>
  <si>
    <t>ИТОГО участки образовательных учреждений</t>
  </si>
  <si>
    <t>Участки образовательных учреждений</t>
  </si>
  <si>
    <t>Участки объектов инженерной инфраструктуры</t>
  </si>
  <si>
    <t>Участки гаражей и стоянок</t>
  </si>
  <si>
    <t>ИТОГО участки объектов инженерной инфраструктуры</t>
  </si>
  <si>
    <t>ИТОГО участки гаражей и стоянок</t>
  </si>
  <si>
    <t>ИТОГО прочие участки нежилых зданий, сооружений, объектов (элементов) комплексного благоустройства</t>
  </si>
  <si>
    <t>ВСЕГО ПО КВАРТАЛУ</t>
  </si>
  <si>
    <t>─</t>
  </si>
  <si>
    <t>Sзу по пред. нормат (инвентар.)</t>
  </si>
  <si>
    <t>Под часть благоустройства</t>
  </si>
  <si>
    <t>ИТОГО участки под благоустройство</t>
  </si>
  <si>
    <t>Sзу по сведениям КПТ</t>
  </si>
  <si>
    <t>Примечание</t>
  </si>
  <si>
    <t>ИТОГО участки жилых зданий</t>
  </si>
  <si>
    <t>Характеристики фактического использования участков территории и расположенных на них объектов</t>
  </si>
  <si>
    <t>пр.</t>
  </si>
  <si>
    <t>Участки под производственные здания</t>
  </si>
  <si>
    <t>ИТОГО участки производственных зданий</t>
  </si>
  <si>
    <t>Удельный показатель земельной доли</t>
  </si>
  <si>
    <t>2</t>
  </si>
  <si>
    <t>Участки учреждений здравоохранения</t>
  </si>
  <si>
    <t>ИТОГО участки учреждений здравоохранения</t>
  </si>
  <si>
    <t>ул. Нахимова д.35</t>
  </si>
  <si>
    <t>Школа №39</t>
  </si>
  <si>
    <t>67:27:0020433:1</t>
  </si>
  <si>
    <t>ул. Нахимова около  д.35</t>
  </si>
  <si>
    <t>Трансформаторная подстанция №552</t>
  </si>
  <si>
    <t>67:27:0020433:7</t>
  </si>
  <si>
    <t>ул. Нахимова д.31А</t>
  </si>
  <si>
    <t>Физкультурно-оздоровительный комплекс</t>
  </si>
  <si>
    <t>1</t>
  </si>
  <si>
    <t>67:27:0020433:2</t>
  </si>
  <si>
    <t>ул. Николаева д.31</t>
  </si>
  <si>
    <t>9</t>
  </si>
  <si>
    <t>Трансформаторная подстанция №540</t>
  </si>
  <si>
    <t>ул. Нахимова около д.31</t>
  </si>
  <si>
    <t>67:27:0020433:4</t>
  </si>
  <si>
    <t>ул. Нахимова д.29Б</t>
  </si>
  <si>
    <t>Областное здание госархива</t>
  </si>
  <si>
    <t>ул. Нахимова около д.29</t>
  </si>
  <si>
    <t xml:space="preserve">Трансформаторная подстанция </t>
  </si>
  <si>
    <t>ул. Нахимова д.29А</t>
  </si>
  <si>
    <t>11</t>
  </si>
  <si>
    <t>645,4</t>
  </si>
  <si>
    <t>67:27:0020433:12</t>
  </si>
  <si>
    <t>ул. Нахимова д.29</t>
  </si>
  <si>
    <t>1463,7</t>
  </si>
  <si>
    <t>ул. Нахимова д.27</t>
  </si>
  <si>
    <t>ул. Нахимова около д.33</t>
  </si>
  <si>
    <t>Трансформаторная подстанция №497</t>
  </si>
  <si>
    <t>ул. Нахимова в районе д.33</t>
  </si>
  <si>
    <t>Центральный тепловой пункт №84</t>
  </si>
  <si>
    <t>67:27:0020434:3</t>
  </si>
  <si>
    <t>ул. Нахимова д.21</t>
  </si>
  <si>
    <t>Производственные здания</t>
  </si>
  <si>
    <t>67:27:0020434:2</t>
  </si>
  <si>
    <t>ул. Нахимова д.19</t>
  </si>
  <si>
    <t xml:space="preserve">Профилакторий </t>
  </si>
  <si>
    <t>67:27:0020434:13</t>
  </si>
  <si>
    <t>67:27:0020434:21</t>
  </si>
  <si>
    <t>ул. Нахимова</t>
  </si>
  <si>
    <t>Автозаправочная станция</t>
  </si>
  <si>
    <t>67:27:0020434:28</t>
  </si>
  <si>
    <t xml:space="preserve">Автозаправочная станция  </t>
  </si>
  <si>
    <t>67:27:0020434:27</t>
  </si>
  <si>
    <t>67:27:0020434:29</t>
  </si>
  <si>
    <t>ул. Нахимова д.17А</t>
  </si>
  <si>
    <t>Шиномонтаж</t>
  </si>
  <si>
    <t>67:27:0020434:8</t>
  </si>
  <si>
    <t>67:27:0020434:15</t>
  </si>
  <si>
    <t>ул. Нахимова около д. 8</t>
  </si>
  <si>
    <t>Трансформаторная подстанция №337</t>
  </si>
  <si>
    <t>67:27:0020434:9</t>
  </si>
  <si>
    <t>ул. Полтавская д.8</t>
  </si>
  <si>
    <t>ул. Полтавская д.8А</t>
  </si>
  <si>
    <t>4</t>
  </si>
  <si>
    <t>67:27:0030854:18</t>
  </si>
  <si>
    <t>ул. Нахимова д.17</t>
  </si>
  <si>
    <t>67:27:0020434:6</t>
  </si>
  <si>
    <t>ул. Нормандия-Неман  д.37</t>
  </si>
  <si>
    <t xml:space="preserve">Поликлиника </t>
  </si>
  <si>
    <t>ул. Нахимова д.45Г</t>
  </si>
  <si>
    <t xml:space="preserve">Индивидуальный жилой дом  </t>
  </si>
  <si>
    <t>182,9</t>
  </si>
  <si>
    <t>67:27:0020421:8</t>
  </si>
  <si>
    <t>ул. Нахимова д.45Д</t>
  </si>
  <si>
    <t>79,3</t>
  </si>
  <si>
    <t>67:27:0020421:6</t>
  </si>
  <si>
    <t>ул. Нахимова д.45В</t>
  </si>
  <si>
    <t>67:27:0020421:9</t>
  </si>
  <si>
    <t>ул. Нахимова д.45Б</t>
  </si>
  <si>
    <t>67:27:0020421:4</t>
  </si>
  <si>
    <t>ул. Полтавская д.45Е</t>
  </si>
  <si>
    <t>134,5</t>
  </si>
  <si>
    <t>67:27:0020421:3</t>
  </si>
  <si>
    <t>ул. Нахимова д.45Ж</t>
  </si>
  <si>
    <t>158,8</t>
  </si>
  <si>
    <t>67:27:0020421:2</t>
  </si>
  <si>
    <t>ул. Полтавская д.45А</t>
  </si>
  <si>
    <t>161,3</t>
  </si>
  <si>
    <t>67:27:0020421:1</t>
  </si>
  <si>
    <t>ул. Нахимова д.45</t>
  </si>
  <si>
    <t>265,9</t>
  </si>
  <si>
    <t>67:27:0020429:2</t>
  </si>
  <si>
    <t>ул. Нахимова д.37А</t>
  </si>
  <si>
    <t>365,5</t>
  </si>
  <si>
    <t>67:27:0020439:21</t>
  </si>
  <si>
    <t>67:27:0020439:22</t>
  </si>
  <si>
    <t>ул. Нахимова д.39</t>
  </si>
  <si>
    <t>202,1</t>
  </si>
  <si>
    <t>67:27:0020439:4</t>
  </si>
  <si>
    <t>ул. Нахимова д.37</t>
  </si>
  <si>
    <t>235,5</t>
  </si>
  <si>
    <t>67:27:0020439:5</t>
  </si>
  <si>
    <t>ул. Нахимова д.41</t>
  </si>
  <si>
    <t>182,2</t>
  </si>
  <si>
    <t>67:27:0020439:15</t>
  </si>
  <si>
    <t>ул. Нахимова д.39А</t>
  </si>
  <si>
    <t>214,4</t>
  </si>
  <si>
    <t>67:27:0020439:17</t>
  </si>
  <si>
    <t>ул. Нахимова д.43</t>
  </si>
  <si>
    <t>230,9</t>
  </si>
  <si>
    <t>67:27:0020439:6</t>
  </si>
  <si>
    <t>126,6</t>
  </si>
  <si>
    <t>ул. Нахимова д.33А</t>
  </si>
  <si>
    <t>178,2</t>
  </si>
  <si>
    <t>ул. Нахимова д.33В</t>
  </si>
  <si>
    <t>Строящийся индивидуальный жилой дом</t>
  </si>
  <si>
    <t>163,1</t>
  </si>
  <si>
    <t>67:27:0020439:11</t>
  </si>
  <si>
    <t>ул. Нахимова д.33Б</t>
  </si>
  <si>
    <t>191,7</t>
  </si>
  <si>
    <t>67:27:0020439:46</t>
  </si>
  <si>
    <t>Для индивидуального жилищного строительства</t>
  </si>
  <si>
    <t>67:27:0020439:42</t>
  </si>
  <si>
    <t>ул. Нахимова д.33</t>
  </si>
  <si>
    <t>67:27:0020439:20</t>
  </si>
  <si>
    <t>ул. Могилевская д.32</t>
  </si>
  <si>
    <t>ул. Нахимова д.23</t>
  </si>
  <si>
    <t>2115,7</t>
  </si>
  <si>
    <t>67:27:0020435:13</t>
  </si>
  <si>
    <t>ул. Нормандия-Неман  д.33А</t>
  </si>
  <si>
    <t>67:27:0020435:16</t>
  </si>
  <si>
    <t>ул. Нормандия-Неман около  д.35</t>
  </si>
  <si>
    <t>Магазин "Атозапчасти"</t>
  </si>
  <si>
    <t>67:27:0020435:26</t>
  </si>
  <si>
    <t>Под трансформаторную подстанцию №553</t>
  </si>
  <si>
    <t>ул. Нормандия-Неман  д.35</t>
  </si>
  <si>
    <t xml:space="preserve">Административное здание </t>
  </si>
  <si>
    <t>ул. Нормандия-Неман  д.31</t>
  </si>
  <si>
    <t>67:27:0020436:22</t>
  </si>
  <si>
    <t>9,10</t>
  </si>
  <si>
    <t>Трансформаторная подстанция №528</t>
  </si>
  <si>
    <t>ул. Нормандия-Неман около д.31</t>
  </si>
  <si>
    <t>67:27:0020436:2</t>
  </si>
  <si>
    <t>ул. Нормандия-Неман д.29</t>
  </si>
  <si>
    <t>ул. Нормандия-Неман в районе  д.23Б</t>
  </si>
  <si>
    <t>Центральный тепловой пункт №145</t>
  </si>
  <si>
    <t>67:27:0020437:1</t>
  </si>
  <si>
    <t xml:space="preserve">ул. Могилевская </t>
  </si>
  <si>
    <t xml:space="preserve">Гаражи </t>
  </si>
  <si>
    <t>ул. Нормандия-Неман д.27</t>
  </si>
  <si>
    <t>67:27:0020437:10</t>
  </si>
  <si>
    <t>ул. Нормандия-Неман д.31</t>
  </si>
  <si>
    <t xml:space="preserve">Магазин </t>
  </si>
  <si>
    <t>Трансформаторная подстанция №547</t>
  </si>
  <si>
    <t>ул. Нормандия-Неман около  д.25</t>
  </si>
  <si>
    <t>ул. Академика Петрова д.14</t>
  </si>
  <si>
    <t>67:27:0020437:12</t>
  </si>
  <si>
    <t>ул. Академика Петрова д.16</t>
  </si>
  <si>
    <t>2088,5</t>
  </si>
  <si>
    <t>67:27:0020440:28</t>
  </si>
  <si>
    <t>ул. Академика Петрова д.26А</t>
  </si>
  <si>
    <t>119,1</t>
  </si>
  <si>
    <t>ул. Академика Петрова д.26</t>
  </si>
  <si>
    <t>166,4</t>
  </si>
  <si>
    <t>67:27:0020440:6</t>
  </si>
  <si>
    <t>ул. Академика Петрова д.28</t>
  </si>
  <si>
    <t>84,5</t>
  </si>
  <si>
    <t>ул. Академика Петрова д.28А</t>
  </si>
  <si>
    <t>120,4</t>
  </si>
  <si>
    <t>ул. Академика Петрова д.30А</t>
  </si>
  <si>
    <t>92,5</t>
  </si>
  <si>
    <t>ул. Академика Петрова д.30</t>
  </si>
  <si>
    <t>203,9</t>
  </si>
  <si>
    <t>67:27:0020440:8</t>
  </si>
  <si>
    <t>67:27:0020440:30</t>
  </si>
  <si>
    <t>ул. Академика Петрова д.32</t>
  </si>
  <si>
    <t>64,5</t>
  </si>
  <si>
    <t>67:27:0020440:10</t>
  </si>
  <si>
    <t>67:27:0020440:22</t>
  </si>
  <si>
    <t>Тихий переулок д.34</t>
  </si>
  <si>
    <t>67:27:0020440:24</t>
  </si>
  <si>
    <t>Тихий переулок д.6</t>
  </si>
  <si>
    <t>127,2</t>
  </si>
  <si>
    <t>67:27:0020440:12</t>
  </si>
  <si>
    <t>Тихий переулок д.8</t>
  </si>
  <si>
    <t>96,5</t>
  </si>
  <si>
    <t>67:27:0020440:13</t>
  </si>
  <si>
    <t>Тихий переулок д.10</t>
  </si>
  <si>
    <t>94,5</t>
  </si>
  <si>
    <t>67:27:0020440:14</t>
  </si>
  <si>
    <t>Тихий переулок д.9</t>
  </si>
  <si>
    <t>67:27:0020441:21</t>
  </si>
  <si>
    <t>Тихий переулок д.7</t>
  </si>
  <si>
    <t>Тихий переулок д.5</t>
  </si>
  <si>
    <t>67:27:0020441:19</t>
  </si>
  <si>
    <t>Тихий переулок д.1</t>
  </si>
  <si>
    <t>67:27:0020441:18</t>
  </si>
  <si>
    <t>Тихий переулок д.3</t>
  </si>
  <si>
    <t>67:27:0020441:17</t>
  </si>
  <si>
    <t>ул. Академика Петрова д.38</t>
  </si>
  <si>
    <t>67:27:0020441:16</t>
  </si>
  <si>
    <t>67:27:0020441:15</t>
  </si>
  <si>
    <t>ул. Академика Петрова д.42</t>
  </si>
  <si>
    <t>67:27:0020441:25</t>
  </si>
  <si>
    <t>67:27:0020441:13</t>
  </si>
  <si>
    <t>ул. Академика Петрова д.42А</t>
  </si>
  <si>
    <t>67:27:0020441:43</t>
  </si>
  <si>
    <t>ул. Академика Петрова д.42Б</t>
  </si>
  <si>
    <t>67:27:0020441:12</t>
  </si>
  <si>
    <t>ул. Академика Петрова д.44Б</t>
  </si>
  <si>
    <t>ул. Академика Петрова д.46Б</t>
  </si>
  <si>
    <t>67:27:0020441:10</t>
  </si>
  <si>
    <t>ул. Академика Петрова д.48Б</t>
  </si>
  <si>
    <t>67:27:0020441:9</t>
  </si>
  <si>
    <t>67:27:0020441:27</t>
  </si>
  <si>
    <t>67:27:0020441:26</t>
  </si>
  <si>
    <t>67:27:0020441:28</t>
  </si>
  <si>
    <t>ул. Академика Петрова д.52</t>
  </si>
  <si>
    <t>67:27:0020441:1</t>
  </si>
  <si>
    <t>ул. Академика Петрова д.50</t>
  </si>
  <si>
    <t>67:27:0020441:2</t>
  </si>
  <si>
    <t>ул. Академика Петрова д.48А</t>
  </si>
  <si>
    <t>ул. Академика Петрова д.48</t>
  </si>
  <si>
    <t>67:27:0020441:3</t>
  </si>
  <si>
    <t>ул. Академика Петрова д.46</t>
  </si>
  <si>
    <t>67:27:0020441:4</t>
  </si>
  <si>
    <t>ул. Академика Петрова д.46А</t>
  </si>
  <si>
    <t>ул. Академика Петрова д.44А</t>
  </si>
  <si>
    <t>67:27:0020441:6</t>
  </si>
  <si>
    <t>ул. Академика Петрова д.44</t>
  </si>
  <si>
    <t>67:27:0020441:5</t>
  </si>
  <si>
    <t>ул. Нормандия-Неман</t>
  </si>
  <si>
    <t>АТС (Ростелеком)</t>
  </si>
  <si>
    <t>Участки под жилые объекты</t>
  </si>
  <si>
    <t>Участки под административные здания</t>
  </si>
  <si>
    <t>Участки под часть благоустройства</t>
  </si>
  <si>
    <t>Характеристика фактического использования и расчетного обоснования размеров участков территории квартала в границах ул. Нормандия-Неман - ул. Нахимова - 
ГСК "Планета" - ул. Полтавской (ПК №2)</t>
  </si>
  <si>
    <t>67:27:0000000:1207</t>
  </si>
  <si>
    <t xml:space="preserve"> -</t>
  </si>
  <si>
    <t xml:space="preserve">ул. Академика Петрова </t>
  </si>
  <si>
    <t>67:27:0000000:2090</t>
  </si>
  <si>
    <t xml:space="preserve">Многоквартирный жилой дом  </t>
  </si>
  <si>
    <t>-</t>
  </si>
  <si>
    <t>67:27:0020435:312</t>
  </si>
  <si>
    <t>67:27:0020433:18</t>
  </si>
  <si>
    <t>67:27:0020433:17</t>
  </si>
  <si>
    <t>67:27:0020433:5</t>
  </si>
  <si>
    <t>67:27:0000000:360</t>
  </si>
  <si>
    <t>67:27:0020441:56</t>
  </si>
  <si>
    <t>67:27:0020483:6</t>
  </si>
  <si>
    <t>67:27:0000000:6567</t>
  </si>
  <si>
    <t>67:27:0000000:556</t>
  </si>
  <si>
    <t>Улично-дорожная сеть</t>
  </si>
  <si>
    <t>67:27:0020441:203</t>
  </si>
  <si>
    <t>67:27:0020441:204</t>
  </si>
  <si>
    <t>67:27:0020441:202</t>
  </si>
  <si>
    <t>67:27:0020441:20</t>
  </si>
  <si>
    <t>67:27:0000000:3022</t>
  </si>
  <si>
    <t>67:27:0020435:19</t>
  </si>
  <si>
    <t>67:27:0020435:12</t>
  </si>
  <si>
    <t>67:27:0020434:221</t>
  </si>
  <si>
    <t>67:27:0020483:7</t>
  </si>
  <si>
    <t>67:27:0020483:8</t>
  </si>
  <si>
    <t>67:27:0020483:9</t>
  </si>
  <si>
    <t>67:27:0020483:11</t>
  </si>
  <si>
    <t>67:27:0020483:10</t>
  </si>
  <si>
    <t>67:27:0020483:1000</t>
  </si>
  <si>
    <t>67:27:0020483:1001</t>
  </si>
  <si>
    <t>67:27:0020483:144</t>
  </si>
  <si>
    <t>67:27:0020483:172</t>
  </si>
  <si>
    <t>67:27:0020483:869</t>
  </si>
  <si>
    <t>67:27:0020483:13</t>
  </si>
  <si>
    <t>67:27:0020483:14</t>
  </si>
  <si>
    <t>67:27:0020483:15</t>
  </si>
  <si>
    <t>67:27:0020483:12</t>
  </si>
  <si>
    <t>67:27:0020483:137</t>
  </si>
  <si>
    <t>67:27:0020483:16</t>
  </si>
  <si>
    <t>67:27:0020483:145</t>
  </si>
  <si>
    <t>67:27:0020483:18</t>
  </si>
  <si>
    <t>67:27:0020483:17</t>
  </si>
  <si>
    <t>67:27:0020483:173</t>
  </si>
  <si>
    <t>67:27:0020483:19</t>
  </si>
  <si>
    <t>67:27:0020483:23</t>
  </si>
  <si>
    <t>67:27:0020483:27</t>
  </si>
  <si>
    <t>67:27:0020483:24</t>
  </si>
  <si>
    <t>67:27:0020483:25</t>
  </si>
  <si>
    <t>67:27:0020483:26</t>
  </si>
  <si>
    <t>67:27:0020483:20</t>
  </si>
  <si>
    <t>67:27:0020483:21</t>
  </si>
  <si>
    <t>67:27:0020483:110</t>
  </si>
  <si>
    <t>67:27:0020483:28</t>
  </si>
  <si>
    <t>67:27:0020483:29</t>
  </si>
  <si>
    <t>67:27:0020483:22</t>
  </si>
  <si>
    <t>67:27:0020483:30</t>
  </si>
  <si>
    <t>67:27:0020483:34</t>
  </si>
  <si>
    <t>67:27:0020483:33</t>
  </si>
  <si>
    <t>67:27:0020483:32</t>
  </si>
  <si>
    <t>67:27:0020483:31</t>
  </si>
  <si>
    <t>67:27:0020483:69</t>
  </si>
  <si>
    <t>67:27:0020483:68</t>
  </si>
  <si>
    <t>67:27:0020483:36</t>
  </si>
  <si>
    <t>67:27:0020483:35</t>
  </si>
  <si>
    <t>67:27:0020483:948</t>
  </si>
  <si>
    <t>67:27:0020483:41</t>
  </si>
  <si>
    <t>67:27:0020483:42</t>
  </si>
  <si>
    <t>67:27:0020483:43</t>
  </si>
  <si>
    <t>67:27:0020483:44</t>
  </si>
  <si>
    <t>67:27:0020483:940</t>
  </si>
  <si>
    <t>67:27:0020483:39</t>
  </si>
  <si>
    <t>67:27:0020483:37</t>
  </si>
  <si>
    <t>67:27:0020483:38</t>
  </si>
  <si>
    <t>67:27:0020483:138</t>
  </si>
  <si>
    <t>67:27:0020483:139</t>
  </si>
  <si>
    <t>67:27:0020483:40</t>
  </si>
  <si>
    <t>67:27:0020483:45</t>
  </si>
  <si>
    <t>67:27:0020483:46</t>
  </si>
  <si>
    <t>67:27:0020483:108</t>
  </si>
  <si>
    <t>67:27:0020483:53</t>
  </si>
  <si>
    <t>67:27:0020483:54</t>
  </si>
  <si>
    <t>67:27:0020483:55</t>
  </si>
  <si>
    <t>67:27:0020483:56</t>
  </si>
  <si>
    <t>67:27:0020483:67</t>
  </si>
  <si>
    <t>67:27:0020483:101</t>
  </si>
  <si>
    <t>67:27:0020483:57</t>
  </si>
  <si>
    <t>67:27:0020483:58</t>
  </si>
  <si>
    <t>67:27:0020483:999</t>
  </si>
  <si>
    <t>67:27:0020483:59</t>
  </si>
  <si>
    <t>67:27:0020483:50</t>
  </si>
  <si>
    <t>67:27:0020483:51</t>
  </si>
  <si>
    <t>67:27:0020483:944</t>
  </si>
  <si>
    <t>67:27:0020483:52</t>
  </si>
  <si>
    <t>67:27:0020483:48</t>
  </si>
  <si>
    <t>67:27:0020483:49</t>
  </si>
  <si>
    <t>67:27:0020483:105</t>
  </si>
  <si>
    <t>67:27:0020483:1003</t>
  </si>
  <si>
    <t>67:27:0020483:47</t>
  </si>
  <si>
    <t>67:27:0020483:111</t>
  </si>
  <si>
    <t>67:27:0020483:1002</t>
  </si>
  <si>
    <t>67:27:0020483:60</t>
  </si>
  <si>
    <t>67:27:0020483:61</t>
  </si>
  <si>
    <t>67:27:0020483:174</t>
  </si>
  <si>
    <t>67:27:0020483:62</t>
  </si>
  <si>
    <t>67:27:0020483:63</t>
  </si>
  <si>
    <t>67:27:0020483:949</t>
  </si>
  <si>
    <t>67:27:0020483:64</t>
  </si>
  <si>
    <t>67:27:0020483:65</t>
  </si>
  <si>
    <t>67:27:0020483:66</t>
  </si>
  <si>
    <t>67:27:0020483:147</t>
  </si>
  <si>
    <t>67:27:0020483:106</t>
  </si>
  <si>
    <t>67:27:0020483:98</t>
  </si>
  <si>
    <t>67:27:0020483:141</t>
  </si>
  <si>
    <t>67:27:0020483:120</t>
  </si>
  <si>
    <t>67:27:0020483:939</t>
  </si>
  <si>
    <t>67:27:0020483:107</t>
  </si>
  <si>
    <t>67:27:0020483:96</t>
  </si>
  <si>
    <t>67:27:0020483:100</t>
  </si>
  <si>
    <t>67:27:0020483:121</t>
  </si>
  <si>
    <t>67:27:0020483:130</t>
  </si>
  <si>
    <t>67:27:0020483:930</t>
  </si>
  <si>
    <t>67:27:0020483:561</t>
  </si>
  <si>
    <t>67:27:0020483:997</t>
  </si>
  <si>
    <t>67:27:0020483:993</t>
  </si>
  <si>
    <t>67:27:0020483:998</t>
  </si>
  <si>
    <t>67:27:0020483:934</t>
  </si>
  <si>
    <t>67:27:0020483:946</t>
  </si>
  <si>
    <t>67:27:0020483:935</t>
  </si>
  <si>
    <t>67:27:0020437:353</t>
  </si>
  <si>
    <t>67:27:0020437:356</t>
  </si>
  <si>
    <t>67:27:0020437:355</t>
  </si>
  <si>
    <t>67:27:0020437:26</t>
  </si>
  <si>
    <t>67:27:0020437:25</t>
  </si>
  <si>
    <t>67:27:0020437:23</t>
  </si>
  <si>
    <t>67:27:0020437:358</t>
  </si>
  <si>
    <t>67:27:0020484:2</t>
  </si>
  <si>
    <t>67:27:0000000:1271</t>
  </si>
  <si>
    <t>ул. Нормандия-Неман д24</t>
  </si>
  <si>
    <t>2,4</t>
  </si>
  <si>
    <t>67:27:0020436:7</t>
  </si>
  <si>
    <t>Магазин</t>
  </si>
  <si>
    <t>67:27:0020433:597</t>
  </si>
  <si>
    <t xml:space="preserve">Благоустройство территории </t>
  </si>
  <si>
    <t>ул. Академика Петрова, 26а</t>
  </si>
  <si>
    <t>Блокированный дом</t>
  </si>
  <si>
    <t>67:27:0020440:463</t>
  </si>
  <si>
    <t>67:27:0020433:8
67:27:0020433:20
67:27:0020433:8</t>
  </si>
  <si>
    <t>67:27:0000000:6866
67:27:0020433:597
67:27:0020433:8</t>
  </si>
  <si>
    <t>67:27:0020439:340
67:27:0020439:13</t>
  </si>
  <si>
    <t>67:27:0020434:8
67:27:0020434:15</t>
  </si>
  <si>
    <t>67:27:0020434:21
67:27:0020434:13</t>
  </si>
  <si>
    <t>7627
2757</t>
  </si>
  <si>
    <t>67:27:0020434:6
67:27:0020434:212</t>
  </si>
  <si>
    <t>67:27:0020434:212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</si>
</sst>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Times New Roman"/>
      <family val="2"/>
      <charset val="204"/>
      <scheme val="minor"/>
    </font>
    <font>
      <sz val="8"/>
      <color indexed="8"/>
      <name val="Times New Roman"/>
      <family val="1"/>
      <charset val="204"/>
      <scheme val="minor"/>
    </font>
    <font>
      <b/>
      <sz val="8"/>
      <color indexed="8"/>
      <name val="Times New Roman"/>
      <family val="1"/>
      <charset val="204"/>
      <scheme val="minor"/>
    </font>
    <font>
      <b/>
      <sz val="11"/>
      <color indexed="8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sz val="11"/>
      <color indexed="8"/>
      <name val="Times New Roman"/>
      <family val="1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8"/>
      <color theme="1"/>
      <name val="Times New Roman"/>
      <family val="1"/>
      <charset val="204"/>
      <scheme val="minor"/>
    </font>
    <font>
      <b/>
      <sz val="8"/>
      <name val="Times New Roman"/>
      <family val="1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Border="1"/>
    <xf numFmtId="0" fontId="1" fillId="0" borderId="0" xfId="0" applyFont="1" applyBorder="1"/>
    <xf numFmtId="0" fontId="4" fillId="0" borderId="0" xfId="0" applyFont="1" applyFill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7" fillId="0" borderId="0" xfId="0" applyNumberFormat="1" applyFont="1"/>
    <xf numFmtId="49" fontId="4" fillId="0" borderId="0" xfId="0" applyNumberFormat="1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6" fontId="5" fillId="0" borderId="4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5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4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6" fontId="5" fillId="0" borderId="48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6" fontId="5" fillId="0" borderId="40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2" fontId="1" fillId="0" borderId="45" xfId="0" applyNumberFormat="1" applyFont="1" applyFill="1" applyBorder="1" applyAlignment="1">
      <alignment horizontal="center" vertical="center"/>
    </xf>
    <xf numFmtId="1" fontId="1" fillId="0" borderId="44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1" fontId="1" fillId="2" borderId="14" xfId="0" applyNumberFormat="1" applyFont="1" applyFill="1" applyBorder="1" applyAlignment="1">
      <alignment horizontal="center" vertical="center"/>
    </xf>
    <xf numFmtId="1" fontId="1" fillId="2" borderId="13" xfId="0" applyNumberFormat="1" applyFont="1" applyFill="1" applyBorder="1" applyAlignment="1">
      <alignment horizontal="center" vertical="center"/>
    </xf>
    <xf numFmtId="0" fontId="2" fillId="2" borderId="58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64" fontId="1" fillId="6" borderId="10" xfId="0" applyNumberFormat="1" applyFont="1" applyFill="1" applyBorder="1" applyAlignment="1">
      <alignment horizontal="center" vertical="center"/>
    </xf>
    <xf numFmtId="2" fontId="1" fillId="6" borderId="4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1" fillId="6" borderId="4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7" borderId="45" xfId="0" applyFont="1" applyFill="1" applyBorder="1" applyAlignment="1">
      <alignment horizontal="center" vertical="center"/>
    </xf>
    <xf numFmtId="0" fontId="1" fillId="7" borderId="4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44" xfId="0" applyFont="1" applyFill="1" applyBorder="1" applyAlignment="1">
      <alignment horizontal="center" vertical="center"/>
    </xf>
    <xf numFmtId="2" fontId="1" fillId="7" borderId="45" xfId="0" applyNumberFormat="1" applyFont="1" applyFill="1" applyBorder="1" applyAlignment="1">
      <alignment horizontal="center" vertical="center"/>
    </xf>
    <xf numFmtId="1" fontId="1" fillId="7" borderId="44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164" fontId="1" fillId="7" borderId="10" xfId="0" applyNumberFormat="1" applyFont="1" applyFill="1" applyBorder="1" applyAlignment="1">
      <alignment horizontal="center" vertical="center"/>
    </xf>
    <xf numFmtId="2" fontId="1" fillId="7" borderId="4" xfId="0" applyNumberFormat="1" applyFont="1" applyFill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/>
    </xf>
    <xf numFmtId="0" fontId="1" fillId="7" borderId="4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7" borderId="47" xfId="0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 wrapText="1"/>
    </xf>
    <xf numFmtId="0" fontId="1" fillId="0" borderId="47" xfId="0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1" fontId="5" fillId="0" borderId="44" xfId="0" applyNumberFormat="1" applyFont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49" fontId="2" fillId="2" borderId="21" xfId="0" applyNumberFormat="1" applyFont="1" applyFill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1" fontId="1" fillId="2" borderId="23" xfId="0" applyNumberFormat="1" applyFont="1" applyFill="1" applyBorder="1" applyAlignment="1">
      <alignment horizontal="center" vertical="center"/>
    </xf>
    <xf numFmtId="1" fontId="2" fillId="2" borderId="52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1" fontId="2" fillId="2" borderId="14" xfId="0" applyNumberFormat="1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" fontId="1" fillId="0" borderId="16" xfId="0" applyNumberFormat="1" applyFont="1" applyFill="1" applyBorder="1" applyAlignment="1">
      <alignment horizontal="center" vertical="center"/>
    </xf>
    <xf numFmtId="1" fontId="1" fillId="0" borderId="17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2" borderId="24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1" fontId="1" fillId="2" borderId="51" xfId="0" applyNumberFormat="1" applyFont="1" applyFill="1" applyBorder="1" applyAlignment="1">
      <alignment horizontal="center" vertical="center"/>
    </xf>
    <xf numFmtId="1" fontId="2" fillId="2" borderId="51" xfId="0" applyNumberFormat="1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1" fontId="2" fillId="2" borderId="58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1" fillId="0" borderId="20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49" fontId="1" fillId="2" borderId="51" xfId="0" applyNumberFormat="1" applyFont="1" applyFill="1" applyBorder="1" applyAlignment="1">
      <alignment horizontal="center" vertical="center"/>
    </xf>
    <xf numFmtId="0" fontId="10" fillId="2" borderId="52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1" fillId="2" borderId="5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1" fontId="2" fillId="2" borderId="27" xfId="0" applyNumberFormat="1" applyFont="1" applyFill="1" applyBorder="1" applyAlignment="1">
      <alignment horizontal="center" vertical="center"/>
    </xf>
    <xf numFmtId="1" fontId="2" fillId="2" borderId="56" xfId="0" applyNumberFormat="1" applyFont="1" applyFill="1" applyBorder="1" applyAlignment="1">
      <alignment horizontal="center" vertical="center"/>
    </xf>
    <xf numFmtId="49" fontId="1" fillId="2" borderId="50" xfId="0" applyNumberFormat="1" applyFont="1" applyFill="1" applyBorder="1" applyAlignment="1">
      <alignment horizontal="center" vertical="center"/>
    </xf>
    <xf numFmtId="1" fontId="2" fillId="3" borderId="23" xfId="0" applyNumberFormat="1" applyFont="1" applyFill="1" applyBorder="1" applyAlignment="1">
      <alignment horizontal="center" vertical="center"/>
    </xf>
    <xf numFmtId="1" fontId="2" fillId="3" borderId="24" xfId="0" applyNumberFormat="1" applyFont="1" applyFill="1" applyBorder="1" applyAlignment="1">
      <alignment horizontal="center" vertical="center"/>
    </xf>
    <xf numFmtId="49" fontId="1" fillId="3" borderId="51" xfId="0" applyNumberFormat="1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5" fillId="6" borderId="1" xfId="0" applyNumberFormat="1" applyFont="1" applyFill="1" applyBorder="1" applyAlignment="1">
      <alignment horizontal="center" vertical="center"/>
    </xf>
    <xf numFmtId="49" fontId="5" fillId="6" borderId="41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9" fontId="5" fillId="0" borderId="41" xfId="0" applyNumberFormat="1" applyFont="1" applyBorder="1" applyAlignment="1">
      <alignment horizontal="center" vertical="center"/>
    </xf>
    <xf numFmtId="1" fontId="5" fillId="7" borderId="1" xfId="0" applyNumberFormat="1" applyFont="1" applyFill="1" applyBorder="1" applyAlignment="1">
      <alignment horizontal="center" vertical="center"/>
    </xf>
    <xf numFmtId="49" fontId="5" fillId="7" borderId="41" xfId="0" applyNumberFormat="1" applyFont="1" applyFill="1" applyBorder="1" applyAlignment="1">
      <alignment horizontal="center" vertical="center"/>
    </xf>
    <xf numFmtId="1" fontId="5" fillId="7" borderId="44" xfId="0" applyNumberFormat="1" applyFont="1" applyFill="1" applyBorder="1" applyAlignment="1">
      <alignment horizontal="center" vertical="center"/>
    </xf>
    <xf numFmtId="49" fontId="5" fillId="7" borderId="49" xfId="0" applyNumberFormat="1" applyFont="1" applyFill="1" applyBorder="1" applyAlignment="1">
      <alignment horizontal="center" vertical="center"/>
    </xf>
    <xf numFmtId="49" fontId="5" fillId="0" borderId="49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9" fillId="2" borderId="48" xfId="0" applyFont="1" applyFill="1" applyBorder="1" applyAlignment="1">
      <alignment horizontal="center" vertical="center"/>
    </xf>
    <xf numFmtId="0" fontId="5" fillId="2" borderId="48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46" fontId="5" fillId="0" borderId="42" xfId="0" applyNumberFormat="1" applyFont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 wrapText="1"/>
    </xf>
    <xf numFmtId="0" fontId="1" fillId="7" borderId="4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0" borderId="5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19" xfId="0" applyNumberFormat="1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49" fontId="1" fillId="6" borderId="7" xfId="0" applyNumberFormat="1" applyFont="1" applyFill="1" applyBorder="1" applyAlignment="1">
      <alignment horizontal="center" vertical="center"/>
    </xf>
    <xf numFmtId="164" fontId="1" fillId="6" borderId="7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7" borderId="3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2" fontId="1" fillId="6" borderId="9" xfId="0" applyNumberFormat="1" applyFont="1" applyFill="1" applyBorder="1" applyAlignment="1">
      <alignment horizontal="center" vertical="center"/>
    </xf>
    <xf numFmtId="1" fontId="5" fillId="6" borderId="7" xfId="0" applyNumberFormat="1" applyFont="1" applyFill="1" applyBorder="1" applyAlignment="1">
      <alignment horizontal="center" vertical="center"/>
    </xf>
    <xf numFmtId="1" fontId="1" fillId="6" borderId="7" xfId="0" applyNumberFormat="1" applyFont="1" applyFill="1" applyBorder="1" applyAlignment="1">
      <alignment horizontal="center" vertical="center"/>
    </xf>
    <xf numFmtId="49" fontId="5" fillId="6" borderId="40" xfId="0" applyNumberFormat="1" applyFont="1" applyFill="1" applyBorder="1" applyAlignment="1">
      <alignment horizontal="center" vertical="center"/>
    </xf>
    <xf numFmtId="49" fontId="5" fillId="0" borderId="4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9" fontId="5" fillId="0" borderId="4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55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56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2" fontId="1" fillId="0" borderId="55" xfId="0" applyNumberFormat="1" applyFont="1" applyFill="1" applyBorder="1" applyAlignment="1">
      <alignment horizontal="center" vertical="center"/>
    </xf>
    <xf numFmtId="1" fontId="5" fillId="0" borderId="27" xfId="0" applyNumberFormat="1" applyFont="1" applyBorder="1" applyAlignment="1">
      <alignment horizontal="center" vertical="center"/>
    </xf>
    <xf numFmtId="1" fontId="1" fillId="0" borderId="27" xfId="0" applyNumberFormat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56" xfId="0" applyFont="1" applyFill="1" applyBorder="1" applyAlignment="1">
      <alignment horizontal="center" vertical="center"/>
    </xf>
    <xf numFmtId="49" fontId="5" fillId="0" borderId="37" xfId="0" applyNumberFormat="1" applyFont="1" applyBorder="1" applyAlignment="1">
      <alignment horizontal="center" vertical="center"/>
    </xf>
    <xf numFmtId="164" fontId="1" fillId="6" borderId="20" xfId="0" applyNumberFormat="1" applyFont="1" applyFill="1" applyBorder="1" applyAlignment="1">
      <alignment horizontal="center" vertical="center"/>
    </xf>
    <xf numFmtId="164" fontId="1" fillId="0" borderId="57" xfId="0" applyNumberFormat="1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0" borderId="57" xfId="0" applyFont="1" applyFill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64" fontId="1" fillId="0" borderId="44" xfId="0" applyNumberFormat="1" applyFont="1" applyFill="1" applyBorder="1" applyAlignment="1">
      <alignment horizontal="center" vertical="center"/>
    </xf>
    <xf numFmtId="164" fontId="1" fillId="0" borderId="47" xfId="0" applyNumberFormat="1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7" borderId="4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" fontId="2" fillId="0" borderId="23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6" fontId="5" fillId="0" borderId="43" xfId="0" applyNumberFormat="1" applyFont="1" applyBorder="1" applyAlignment="1">
      <alignment horizontal="center" vertical="center"/>
    </xf>
    <xf numFmtId="0" fontId="1" fillId="0" borderId="47" xfId="0" applyNumberFormat="1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46" fontId="5" fillId="0" borderId="49" xfId="0" applyNumberFormat="1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6" borderId="41" xfId="0" applyFont="1" applyFill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textRotation="90" wrapText="1"/>
    </xf>
    <xf numFmtId="0" fontId="5" fillId="0" borderId="29" xfId="0" applyFont="1" applyBorder="1" applyAlignment="1">
      <alignment horizontal="center" vertical="center" textRotation="90"/>
    </xf>
    <xf numFmtId="0" fontId="5" fillId="0" borderId="38" xfId="0" applyFont="1" applyBorder="1" applyAlignment="1">
      <alignment horizontal="center" vertical="center" textRotation="90"/>
    </xf>
    <xf numFmtId="0" fontId="1" fillId="5" borderId="27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textRotation="90" wrapText="1"/>
    </xf>
    <xf numFmtId="0" fontId="2" fillId="2" borderId="38" xfId="0" applyFont="1" applyFill="1" applyBorder="1" applyAlignment="1">
      <alignment horizontal="center" vertical="center" textRotation="90" wrapText="1"/>
    </xf>
    <xf numFmtId="0" fontId="5" fillId="0" borderId="39" xfId="0" applyFont="1" applyBorder="1" applyAlignment="1">
      <alignment horizontal="center" vertical="center" textRotation="90"/>
    </xf>
    <xf numFmtId="0" fontId="5" fillId="0" borderId="4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 textRotation="90"/>
    </xf>
    <xf numFmtId="0" fontId="2" fillId="4" borderId="33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textRotation="90" wrapText="1"/>
    </xf>
    <xf numFmtId="0" fontId="1" fillId="5" borderId="56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 wrapText="1"/>
    </xf>
    <xf numFmtId="0" fontId="5" fillId="5" borderId="38" xfId="0" applyFont="1" applyFill="1" applyBorder="1" applyAlignment="1">
      <alignment horizontal="center" vertical="center" wrapText="1"/>
    </xf>
    <xf numFmtId="49" fontId="1" fillId="5" borderId="55" xfId="0" applyNumberFormat="1" applyFont="1" applyFill="1" applyBorder="1" applyAlignment="1">
      <alignment horizontal="center" vertical="center" wrapText="1"/>
    </xf>
    <xf numFmtId="49" fontId="1" fillId="5" borderId="26" xfId="0" applyNumberFormat="1" applyFont="1" applyFill="1" applyBorder="1" applyAlignment="1">
      <alignment horizontal="center" vertical="center" wrapText="1"/>
    </xf>
    <xf numFmtId="0" fontId="1" fillId="5" borderId="63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textRotation="90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49" fontId="5" fillId="0" borderId="41" xfId="0" applyNumberFormat="1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textRotation="90"/>
    </xf>
    <xf numFmtId="0" fontId="0" fillId="2" borderId="38" xfId="0" applyFill="1" applyBorder="1" applyAlignment="1">
      <alignment horizontal="center" vertical="center" textRotation="90"/>
    </xf>
    <xf numFmtId="0" fontId="0" fillId="2" borderId="39" xfId="0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textRotation="90" wrapText="1"/>
    </xf>
    <xf numFmtId="0" fontId="2" fillId="2" borderId="39" xfId="0" applyFont="1" applyFill="1" applyBorder="1" applyAlignment="1">
      <alignment horizontal="center" vertical="center" textRotation="90" wrapText="1"/>
    </xf>
    <xf numFmtId="0" fontId="2" fillId="2" borderId="33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164" fontId="1" fillId="6" borderId="10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 wrapText="1"/>
    </xf>
    <xf numFmtId="0" fontId="1" fillId="5" borderId="64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4" borderId="33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2" fontId="1" fillId="6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textRotation="90"/>
    </xf>
    <xf numFmtId="0" fontId="0" fillId="0" borderId="38" xfId="0" applyBorder="1" applyAlignment="1">
      <alignment horizontal="center" vertical="center" textRotation="90"/>
    </xf>
    <xf numFmtId="0" fontId="0" fillId="0" borderId="39" xfId="0" applyBorder="1" applyAlignment="1">
      <alignment horizontal="center" vertical="center" textRotation="90"/>
    </xf>
    <xf numFmtId="0" fontId="8" fillId="0" borderId="1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1" fontId="5" fillId="6" borderId="1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49" fontId="1" fillId="5" borderId="18" xfId="0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1" fillId="7" borderId="47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44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6" borderId="41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7" borderId="45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5" fillId="8" borderId="47" xfId="0" applyFont="1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1" fillId="7" borderId="47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  <xf numFmtId="0" fontId="1" fillId="7" borderId="44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1" fontId="1" fillId="7" borderId="44" xfId="0" applyNumberFormat="1" applyFont="1" applyFill="1" applyBorder="1" applyAlignment="1">
      <alignment horizontal="center" vertical="center"/>
    </xf>
    <xf numFmtId="1" fontId="1" fillId="7" borderId="16" xfId="0" applyNumberFormat="1" applyFont="1" applyFill="1" applyBorder="1" applyAlignment="1">
      <alignment horizontal="center" vertical="center"/>
    </xf>
    <xf numFmtId="1" fontId="5" fillId="7" borderId="44" xfId="0" applyNumberFormat="1" applyFont="1" applyFill="1" applyBorder="1" applyAlignment="1">
      <alignment horizontal="center" vertical="center"/>
    </xf>
    <xf numFmtId="1" fontId="5" fillId="7" borderId="16" xfId="0" applyNumberFormat="1" applyFont="1" applyFill="1" applyBorder="1" applyAlignment="1">
      <alignment horizontal="center" vertical="center"/>
    </xf>
    <xf numFmtId="2" fontId="1" fillId="7" borderId="45" xfId="0" applyNumberFormat="1" applyFont="1" applyFill="1" applyBorder="1" applyAlignment="1">
      <alignment horizontal="center" vertical="center"/>
    </xf>
    <xf numFmtId="2" fontId="1" fillId="7" borderId="11" xfId="0" applyNumberFormat="1" applyFont="1" applyFill="1" applyBorder="1" applyAlignment="1">
      <alignment horizontal="center" vertical="center"/>
    </xf>
    <xf numFmtId="164" fontId="1" fillId="7" borderId="47" xfId="0" applyNumberFormat="1" applyFont="1" applyFill="1" applyBorder="1" applyAlignment="1">
      <alignment horizontal="center" vertical="center"/>
    </xf>
    <xf numFmtId="164" fontId="1" fillId="7" borderId="17" xfId="0" applyNumberFormat="1" applyFont="1" applyFill="1" applyBorder="1" applyAlignment="1">
      <alignment horizontal="center" vertical="center"/>
    </xf>
    <xf numFmtId="0" fontId="5" fillId="7" borderId="44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164" fontId="1" fillId="7" borderId="44" xfId="0" applyNumberFormat="1" applyFont="1" applyFill="1" applyBorder="1" applyAlignment="1">
      <alignment horizontal="center" vertical="center"/>
    </xf>
    <xf numFmtId="164" fontId="1" fillId="7" borderId="16" xfId="0" applyNumberFormat="1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Апекс">
  <a:themeElements>
    <a:clrScheme name="Апекс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Апекс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8"/>
  <sheetViews>
    <sheetView tabSelected="1" showWhiteSpace="0" view="pageBreakPreview" topLeftCell="E306" zoomScale="70" zoomScaleNormal="40" zoomScaleSheetLayoutView="70" zoomScalePageLayoutView="81" workbookViewId="0">
      <selection activeCell="O342" sqref="O342"/>
    </sheetView>
  </sheetViews>
  <sheetFormatPr defaultColWidth="9.140625" defaultRowHeight="15" x14ac:dyDescent="0.25"/>
  <cols>
    <col min="1" max="1" width="8.28515625" style="2" customWidth="1"/>
    <col min="2" max="2" width="7" style="2" customWidth="1"/>
    <col min="3" max="3" width="7.28515625" style="2" customWidth="1"/>
    <col min="4" max="4" width="36.140625" style="2" customWidth="1"/>
    <col min="5" max="5" width="35.42578125" style="2" customWidth="1"/>
    <col min="6" max="6" width="9.28515625" style="2" customWidth="1"/>
    <col min="7" max="7" width="8.28515625" style="2" customWidth="1"/>
    <col min="8" max="8" width="10.5703125" style="2" customWidth="1"/>
    <col min="9" max="9" width="10.140625" style="2" customWidth="1"/>
    <col min="10" max="10" width="8.7109375" style="2" customWidth="1"/>
    <col min="11" max="11" width="10" style="41" customWidth="1"/>
    <col min="12" max="12" width="8.140625" style="2" customWidth="1"/>
    <col min="13" max="13" width="10" style="2" customWidth="1"/>
    <col min="14" max="14" width="9.42578125" style="2" customWidth="1"/>
    <col min="15" max="15" width="9.7109375" style="2" customWidth="1"/>
    <col min="16" max="16" width="9.5703125" style="312" customWidth="1"/>
    <col min="17" max="17" width="10.7109375" style="2" customWidth="1"/>
    <col min="18" max="18" width="15.42578125" style="34" customWidth="1"/>
    <col min="19" max="16384" width="9.140625" style="2"/>
  </cols>
  <sheetData>
    <row r="1" spans="1:28" ht="12" customHeight="1" x14ac:dyDescent="0.25">
      <c r="A1" s="429" t="s">
        <v>271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33"/>
      <c r="S1" s="1"/>
      <c r="U1" s="3"/>
      <c r="V1" s="3"/>
      <c r="W1" s="3"/>
      <c r="X1" s="3"/>
      <c r="Y1" s="3"/>
    </row>
    <row r="2" spans="1:28" ht="6.75" customHeight="1" thickBot="1" x14ac:dyDescent="0.3">
      <c r="A2" s="430"/>
      <c r="B2" s="430"/>
      <c r="C2" s="430"/>
      <c r="D2" s="430"/>
      <c r="E2" s="430"/>
      <c r="F2" s="430"/>
      <c r="G2" s="430"/>
      <c r="H2" s="430"/>
      <c r="I2" s="430"/>
      <c r="J2" s="430"/>
      <c r="K2" s="431"/>
      <c r="L2" s="431"/>
      <c r="M2" s="431"/>
      <c r="N2" s="431"/>
      <c r="O2" s="431"/>
      <c r="P2" s="431"/>
      <c r="Q2" s="431"/>
      <c r="R2" s="227"/>
      <c r="U2" s="3"/>
      <c r="V2" s="3"/>
      <c r="W2" s="3"/>
      <c r="X2" s="3"/>
      <c r="Y2" s="3"/>
    </row>
    <row r="3" spans="1:28" ht="21" customHeight="1" thickBot="1" x14ac:dyDescent="0.3">
      <c r="A3" s="451" t="s">
        <v>4</v>
      </c>
      <c r="B3" s="452"/>
      <c r="C3" s="452"/>
      <c r="D3" s="453"/>
      <c r="E3" s="384" t="s">
        <v>37</v>
      </c>
      <c r="F3" s="385"/>
      <c r="G3" s="385"/>
      <c r="H3" s="385"/>
      <c r="I3" s="385"/>
      <c r="J3" s="386"/>
      <c r="K3" s="391" t="s">
        <v>18</v>
      </c>
      <c r="L3" s="392"/>
      <c r="M3" s="392"/>
      <c r="N3" s="392"/>
      <c r="O3" s="392"/>
      <c r="P3" s="392"/>
      <c r="Q3" s="392"/>
      <c r="R3" s="393"/>
      <c r="S3" s="3"/>
      <c r="T3" s="3"/>
      <c r="U3" s="3"/>
      <c r="V3" s="3"/>
      <c r="W3" s="3"/>
      <c r="X3" s="3"/>
      <c r="Y3" s="3"/>
    </row>
    <row r="4" spans="1:28" ht="18.75" customHeight="1" x14ac:dyDescent="0.25">
      <c r="A4" s="361" t="s">
        <v>0</v>
      </c>
      <c r="B4" s="373" t="s">
        <v>1</v>
      </c>
      <c r="C4" s="373" t="s">
        <v>2</v>
      </c>
      <c r="D4" s="388" t="s">
        <v>3</v>
      </c>
      <c r="E4" s="362" t="s">
        <v>5</v>
      </c>
      <c r="F4" s="374" t="s">
        <v>6</v>
      </c>
      <c r="G4" s="374" t="s">
        <v>7</v>
      </c>
      <c r="H4" s="373" t="s">
        <v>8</v>
      </c>
      <c r="I4" s="374" t="s">
        <v>9</v>
      </c>
      <c r="J4" s="398" t="s">
        <v>10</v>
      </c>
      <c r="K4" s="396" t="s">
        <v>41</v>
      </c>
      <c r="L4" s="373" t="s">
        <v>11</v>
      </c>
      <c r="M4" s="424" t="s">
        <v>12</v>
      </c>
      <c r="N4" s="425"/>
      <c r="O4" s="425"/>
      <c r="P4" s="425"/>
      <c r="Q4" s="426"/>
      <c r="R4" s="394" t="s">
        <v>35</v>
      </c>
      <c r="S4" s="3"/>
      <c r="T4" s="4"/>
      <c r="U4" s="3"/>
      <c r="V4" s="3"/>
      <c r="W4" s="3"/>
      <c r="X4" s="3"/>
      <c r="Y4" s="3"/>
    </row>
    <row r="5" spans="1:28" ht="30" customHeight="1" x14ac:dyDescent="0.25">
      <c r="A5" s="362"/>
      <c r="B5" s="374"/>
      <c r="C5" s="374"/>
      <c r="D5" s="389"/>
      <c r="E5" s="362"/>
      <c r="F5" s="374"/>
      <c r="G5" s="374"/>
      <c r="H5" s="374"/>
      <c r="I5" s="374"/>
      <c r="J5" s="398"/>
      <c r="K5" s="397"/>
      <c r="L5" s="374"/>
      <c r="M5" s="419" t="s">
        <v>13</v>
      </c>
      <c r="N5" s="420"/>
      <c r="O5" s="420"/>
      <c r="P5" s="421"/>
      <c r="Q5" s="78" t="s">
        <v>16</v>
      </c>
      <c r="R5" s="395"/>
      <c r="S5" s="3"/>
      <c r="T5" s="4"/>
      <c r="U5" s="3"/>
      <c r="V5" s="3"/>
      <c r="W5" s="3"/>
      <c r="X5" s="3"/>
      <c r="Y5" s="3"/>
    </row>
    <row r="6" spans="1:28" ht="39" customHeight="1" thickBot="1" x14ac:dyDescent="0.3">
      <c r="A6" s="363"/>
      <c r="B6" s="375"/>
      <c r="C6" s="375"/>
      <c r="D6" s="390"/>
      <c r="E6" s="362"/>
      <c r="F6" s="374"/>
      <c r="G6" s="374"/>
      <c r="H6" s="374"/>
      <c r="I6" s="374"/>
      <c r="J6" s="398"/>
      <c r="K6" s="397"/>
      <c r="L6" s="374"/>
      <c r="M6" s="79" t="s">
        <v>14</v>
      </c>
      <c r="N6" s="79" t="s">
        <v>31</v>
      </c>
      <c r="O6" s="79" t="s">
        <v>34</v>
      </c>
      <c r="P6" s="294" t="s">
        <v>15</v>
      </c>
      <c r="Q6" s="80" t="s">
        <v>17</v>
      </c>
      <c r="R6" s="395"/>
      <c r="S6" s="5"/>
      <c r="T6" s="4"/>
      <c r="U6" s="5"/>
      <c r="V6" s="3"/>
      <c r="W6" s="3"/>
      <c r="X6" s="3"/>
      <c r="Y6" s="3"/>
    </row>
    <row r="7" spans="1:28" x14ac:dyDescent="0.25">
      <c r="A7" s="383" t="s">
        <v>268</v>
      </c>
      <c r="B7" s="142">
        <v>5</v>
      </c>
      <c r="C7" s="246">
        <v>11</v>
      </c>
      <c r="D7" s="250" t="s">
        <v>55</v>
      </c>
      <c r="E7" s="142" t="s">
        <v>19</v>
      </c>
      <c r="F7" s="255">
        <v>1990</v>
      </c>
      <c r="G7" s="256" t="s">
        <v>56</v>
      </c>
      <c r="H7" s="257">
        <v>4116.8999999999996</v>
      </c>
      <c r="I7" s="255" t="s">
        <v>30</v>
      </c>
      <c r="J7" s="281">
        <v>659</v>
      </c>
      <c r="K7" s="261">
        <v>0.85</v>
      </c>
      <c r="L7" s="262">
        <f>H7/18</f>
        <v>228.71666666666664</v>
      </c>
      <c r="M7" s="263">
        <f>K7*H7</f>
        <v>3499.3649999999998</v>
      </c>
      <c r="N7" s="255">
        <v>4448</v>
      </c>
      <c r="O7" s="255">
        <v>2579</v>
      </c>
      <c r="P7" s="206">
        <v>2824</v>
      </c>
      <c r="Q7" s="283" t="s">
        <v>30</v>
      </c>
      <c r="R7" s="264" t="s">
        <v>54</v>
      </c>
      <c r="S7" s="4"/>
      <c r="T7" s="4"/>
      <c r="U7" s="3"/>
      <c r="V7" s="3"/>
      <c r="W7" s="3"/>
      <c r="X7" s="3"/>
      <c r="Y7" s="3"/>
    </row>
    <row r="8" spans="1:28" x14ac:dyDescent="0.25">
      <c r="A8" s="454"/>
      <c r="B8" s="129">
        <v>8</v>
      </c>
      <c r="C8" s="130">
        <v>12</v>
      </c>
      <c r="D8" s="131" t="s">
        <v>64</v>
      </c>
      <c r="E8" s="129" t="s">
        <v>19</v>
      </c>
      <c r="F8" s="134" t="s">
        <v>30</v>
      </c>
      <c r="G8" s="132" t="s">
        <v>65</v>
      </c>
      <c r="H8" s="134">
        <v>5280</v>
      </c>
      <c r="I8" s="134" t="s">
        <v>30</v>
      </c>
      <c r="J8" s="135" t="s">
        <v>66</v>
      </c>
      <c r="K8" s="136" t="s">
        <v>30</v>
      </c>
      <c r="L8" s="228">
        <v>293</v>
      </c>
      <c r="M8" s="137" t="s">
        <v>30</v>
      </c>
      <c r="N8" s="134" t="s">
        <v>30</v>
      </c>
      <c r="O8" s="134">
        <v>2176</v>
      </c>
      <c r="P8" s="295">
        <v>2556</v>
      </c>
      <c r="Q8" s="138" t="s">
        <v>30</v>
      </c>
      <c r="R8" s="229" t="s">
        <v>67</v>
      </c>
      <c r="S8" s="4"/>
      <c r="T8" s="4"/>
      <c r="U8" s="3"/>
      <c r="V8" s="3"/>
      <c r="W8" s="3"/>
      <c r="X8" s="3"/>
      <c r="Y8" s="3"/>
      <c r="Z8" s="3"/>
      <c r="AA8" s="3"/>
      <c r="AB8" s="3"/>
    </row>
    <row r="9" spans="1:28" s="12" customFormat="1" ht="34.5" customHeight="1" x14ac:dyDescent="0.25">
      <c r="A9" s="454"/>
      <c r="B9" s="129">
        <v>10</v>
      </c>
      <c r="C9" s="134">
        <v>16</v>
      </c>
      <c r="D9" s="131" t="s">
        <v>68</v>
      </c>
      <c r="E9" s="139" t="s">
        <v>19</v>
      </c>
      <c r="F9" s="134" t="s">
        <v>30</v>
      </c>
      <c r="G9" s="134">
        <v>10</v>
      </c>
      <c r="H9" s="134">
        <v>8500</v>
      </c>
      <c r="I9" s="134" t="s">
        <v>30</v>
      </c>
      <c r="J9" s="138" t="s">
        <v>69</v>
      </c>
      <c r="K9" s="136" t="s">
        <v>30</v>
      </c>
      <c r="L9" s="228">
        <v>472</v>
      </c>
      <c r="M9" s="137" t="s">
        <v>30</v>
      </c>
      <c r="N9" s="134" t="s">
        <v>30</v>
      </c>
      <c r="O9" s="134">
        <v>6000</v>
      </c>
      <c r="P9" s="295">
        <v>5469</v>
      </c>
      <c r="Q9" s="355">
        <v>919</v>
      </c>
      <c r="R9" s="356" t="s">
        <v>419</v>
      </c>
      <c r="S9" s="10"/>
      <c r="T9" s="10"/>
      <c r="U9" s="5"/>
      <c r="V9" s="5"/>
      <c r="W9" s="5"/>
      <c r="X9" s="11"/>
      <c r="Y9" s="5"/>
      <c r="Z9" s="5"/>
      <c r="AA9" s="11"/>
      <c r="AB9" s="5"/>
    </row>
    <row r="10" spans="1:28" s="12" customFormat="1" ht="24.75" customHeight="1" x14ac:dyDescent="0.25">
      <c r="A10" s="454"/>
      <c r="B10" s="439">
        <v>11</v>
      </c>
      <c r="C10" s="441">
        <v>18</v>
      </c>
      <c r="D10" s="443" t="s">
        <v>70</v>
      </c>
      <c r="E10" s="445" t="s">
        <v>19</v>
      </c>
      <c r="F10" s="428">
        <v>2002</v>
      </c>
      <c r="G10" s="410">
        <v>10</v>
      </c>
      <c r="H10" s="428">
        <v>4023.9</v>
      </c>
      <c r="I10" s="410" t="s">
        <v>30</v>
      </c>
      <c r="J10" s="483">
        <v>1325</v>
      </c>
      <c r="K10" s="437">
        <v>0.83299999999999996</v>
      </c>
      <c r="L10" s="459">
        <f>H10/18</f>
        <v>223.55</v>
      </c>
      <c r="M10" s="460">
        <v>3340</v>
      </c>
      <c r="N10" s="410">
        <v>4663</v>
      </c>
      <c r="O10" s="410">
        <v>5277</v>
      </c>
      <c r="P10" s="423">
        <v>5741</v>
      </c>
      <c r="Q10" s="487">
        <v>466</v>
      </c>
      <c r="R10" s="481" t="s">
        <v>420</v>
      </c>
      <c r="S10" s="10"/>
      <c r="T10" s="10"/>
      <c r="U10" s="5"/>
      <c r="V10" s="5"/>
      <c r="W10" s="5"/>
      <c r="X10" s="11"/>
      <c r="Y10" s="5"/>
      <c r="Z10" s="5"/>
      <c r="AA10" s="11"/>
      <c r="AB10" s="5"/>
    </row>
    <row r="11" spans="1:28" s="12" customFormat="1" ht="12" customHeight="1" x14ac:dyDescent="0.25">
      <c r="A11" s="454"/>
      <c r="B11" s="440"/>
      <c r="C11" s="442"/>
      <c r="D11" s="444"/>
      <c r="E11" s="446"/>
      <c r="F11" s="442"/>
      <c r="G11" s="442"/>
      <c r="H11" s="442"/>
      <c r="I11" s="442"/>
      <c r="J11" s="484"/>
      <c r="K11" s="440"/>
      <c r="L11" s="442"/>
      <c r="M11" s="442"/>
      <c r="N11" s="442"/>
      <c r="O11" s="442"/>
      <c r="P11" s="457"/>
      <c r="Q11" s="488"/>
      <c r="R11" s="482"/>
      <c r="S11" s="10"/>
      <c r="T11" s="10"/>
      <c r="U11" s="5"/>
      <c r="V11" s="5"/>
      <c r="W11" s="5"/>
      <c r="X11" s="11"/>
      <c r="Y11" s="5"/>
      <c r="Z11" s="5"/>
      <c r="AA11" s="11"/>
      <c r="AB11" s="5"/>
    </row>
    <row r="12" spans="1:28" x14ac:dyDescent="0.25">
      <c r="A12" s="454"/>
      <c r="B12" s="8">
        <v>29</v>
      </c>
      <c r="C12" s="9">
        <v>1</v>
      </c>
      <c r="D12" s="44" t="s">
        <v>104</v>
      </c>
      <c r="E12" s="8" t="s">
        <v>105</v>
      </c>
      <c r="F12" s="109" t="s">
        <v>30</v>
      </c>
      <c r="G12" s="109">
        <v>2</v>
      </c>
      <c r="H12" s="109">
        <v>320</v>
      </c>
      <c r="I12" s="109" t="s">
        <v>30</v>
      </c>
      <c r="J12" s="111" t="s">
        <v>106</v>
      </c>
      <c r="K12" s="8" t="s">
        <v>30</v>
      </c>
      <c r="L12" s="230">
        <f>H12/30</f>
        <v>10.666666666666666</v>
      </c>
      <c r="M12" s="109" t="s">
        <v>30</v>
      </c>
      <c r="N12" s="109" t="s">
        <v>30</v>
      </c>
      <c r="O12" s="109">
        <v>800</v>
      </c>
      <c r="P12" s="295">
        <v>1469</v>
      </c>
      <c r="Q12" s="284" t="s">
        <v>30</v>
      </c>
      <c r="R12" s="354" t="s">
        <v>107</v>
      </c>
      <c r="S12" s="4"/>
      <c r="T12" s="4"/>
      <c r="U12" s="3"/>
      <c r="V12" s="3"/>
      <c r="W12" s="3"/>
      <c r="X12" s="13"/>
      <c r="Y12" s="3"/>
      <c r="Z12" s="3"/>
      <c r="AA12" s="13"/>
      <c r="AB12" s="3"/>
    </row>
    <row r="13" spans="1:28" x14ac:dyDescent="0.25">
      <c r="A13" s="454"/>
      <c r="B13" s="8">
        <v>30</v>
      </c>
      <c r="C13" s="9">
        <v>2</v>
      </c>
      <c r="D13" s="44" t="s">
        <v>108</v>
      </c>
      <c r="E13" s="8" t="s">
        <v>105</v>
      </c>
      <c r="F13" s="109" t="s">
        <v>30</v>
      </c>
      <c r="G13" s="109">
        <v>3</v>
      </c>
      <c r="H13" s="109">
        <v>150</v>
      </c>
      <c r="I13" s="109" t="s">
        <v>30</v>
      </c>
      <c r="J13" s="111" t="s">
        <v>109</v>
      </c>
      <c r="K13" s="8" t="s">
        <v>30</v>
      </c>
      <c r="L13" s="230">
        <f t="shared" ref="L13:L31" si="0">H13/30</f>
        <v>5</v>
      </c>
      <c r="M13" s="109" t="s">
        <v>30</v>
      </c>
      <c r="N13" s="109" t="s">
        <v>30</v>
      </c>
      <c r="O13" s="109">
        <v>700</v>
      </c>
      <c r="P13" s="295">
        <v>720</v>
      </c>
      <c r="Q13" s="284" t="s">
        <v>30</v>
      </c>
      <c r="R13" s="118" t="s">
        <v>110</v>
      </c>
      <c r="S13" s="4"/>
      <c r="T13" s="4"/>
      <c r="U13" s="3"/>
      <c r="V13" s="3"/>
      <c r="W13" s="3"/>
      <c r="X13" s="13"/>
      <c r="Y13" s="3"/>
      <c r="Z13" s="3"/>
      <c r="AA13" s="13"/>
      <c r="AB13" s="3"/>
    </row>
    <row r="14" spans="1:28" x14ac:dyDescent="0.25">
      <c r="A14" s="454"/>
      <c r="B14" s="8">
        <v>31</v>
      </c>
      <c r="C14" s="9">
        <v>3</v>
      </c>
      <c r="D14" s="44" t="s">
        <v>111</v>
      </c>
      <c r="E14" s="8" t="s">
        <v>105</v>
      </c>
      <c r="F14" s="109" t="s">
        <v>30</v>
      </c>
      <c r="G14" s="109">
        <v>2</v>
      </c>
      <c r="H14" s="109">
        <v>250</v>
      </c>
      <c r="I14" s="109" t="s">
        <v>30</v>
      </c>
      <c r="J14" s="111">
        <v>175</v>
      </c>
      <c r="K14" s="8" t="s">
        <v>30</v>
      </c>
      <c r="L14" s="230">
        <f t="shared" si="0"/>
        <v>8.3333333333333339</v>
      </c>
      <c r="M14" s="109" t="s">
        <v>30</v>
      </c>
      <c r="N14" s="109" t="s">
        <v>30</v>
      </c>
      <c r="O14" s="109">
        <v>771</v>
      </c>
      <c r="P14" s="336">
        <v>927</v>
      </c>
      <c r="Q14" s="284" t="s">
        <v>30</v>
      </c>
      <c r="R14" s="231" t="s">
        <v>112</v>
      </c>
      <c r="S14" s="4"/>
      <c r="T14" s="4"/>
      <c r="U14" s="3"/>
      <c r="V14" s="3"/>
      <c r="W14" s="3"/>
      <c r="X14" s="13"/>
      <c r="Y14" s="3"/>
      <c r="Z14" s="3"/>
      <c r="AA14" s="13"/>
      <c r="AB14" s="3"/>
    </row>
    <row r="15" spans="1:28" x14ac:dyDescent="0.25">
      <c r="A15" s="454"/>
      <c r="B15" s="8">
        <v>32</v>
      </c>
      <c r="C15" s="14">
        <v>4</v>
      </c>
      <c r="D15" s="45" t="s">
        <v>113</v>
      </c>
      <c r="E15" s="8" t="s">
        <v>105</v>
      </c>
      <c r="F15" s="109" t="s">
        <v>30</v>
      </c>
      <c r="G15" s="14">
        <v>2</v>
      </c>
      <c r="H15" s="109">
        <v>150</v>
      </c>
      <c r="I15" s="109" t="s">
        <v>30</v>
      </c>
      <c r="J15" s="111">
        <v>122</v>
      </c>
      <c r="K15" s="8" t="s">
        <v>30</v>
      </c>
      <c r="L15" s="230">
        <f t="shared" si="0"/>
        <v>5</v>
      </c>
      <c r="M15" s="109" t="s">
        <v>30</v>
      </c>
      <c r="N15" s="109" t="s">
        <v>30</v>
      </c>
      <c r="O15" s="109">
        <v>700</v>
      </c>
      <c r="P15" s="295">
        <v>801</v>
      </c>
      <c r="Q15" s="284" t="s">
        <v>30</v>
      </c>
      <c r="R15" s="118" t="s">
        <v>114</v>
      </c>
      <c r="S15" s="4"/>
      <c r="T15" s="4"/>
      <c r="U15" s="3"/>
      <c r="V15" s="3"/>
      <c r="W15" s="3"/>
      <c r="X15" s="13"/>
      <c r="Y15" s="3"/>
      <c r="Z15" s="3"/>
      <c r="AA15" s="13"/>
      <c r="AB15" s="3"/>
    </row>
    <row r="16" spans="1:28" ht="17.25" customHeight="1" x14ac:dyDescent="0.25">
      <c r="A16" s="454"/>
      <c r="B16" s="8">
        <v>33</v>
      </c>
      <c r="C16" s="9">
        <v>5</v>
      </c>
      <c r="D16" s="44" t="s">
        <v>115</v>
      </c>
      <c r="E16" s="8" t="s">
        <v>105</v>
      </c>
      <c r="F16" s="109" t="s">
        <v>30</v>
      </c>
      <c r="G16" s="14">
        <v>2</v>
      </c>
      <c r="H16" s="109">
        <v>225</v>
      </c>
      <c r="I16" s="109" t="s">
        <v>30</v>
      </c>
      <c r="J16" s="111" t="s">
        <v>116</v>
      </c>
      <c r="K16" s="8" t="s">
        <v>30</v>
      </c>
      <c r="L16" s="230">
        <f t="shared" si="0"/>
        <v>7.5</v>
      </c>
      <c r="M16" s="109" t="s">
        <v>30</v>
      </c>
      <c r="N16" s="109" t="s">
        <v>30</v>
      </c>
      <c r="O16" s="109">
        <v>700</v>
      </c>
      <c r="P16" s="295">
        <v>919</v>
      </c>
      <c r="Q16" s="284" t="s">
        <v>30</v>
      </c>
      <c r="R16" s="231" t="s">
        <v>117</v>
      </c>
      <c r="S16" s="4"/>
      <c r="T16" s="4"/>
      <c r="U16" s="3"/>
      <c r="V16" s="3"/>
      <c r="W16" s="3"/>
      <c r="X16" s="13"/>
      <c r="Y16" s="3"/>
      <c r="Z16" s="3"/>
      <c r="AA16" s="13"/>
      <c r="AB16" s="3"/>
    </row>
    <row r="17" spans="1:28" x14ac:dyDescent="0.25">
      <c r="A17" s="454"/>
      <c r="B17" s="8">
        <v>34</v>
      </c>
      <c r="C17" s="9">
        <v>6</v>
      </c>
      <c r="D17" s="44" t="s">
        <v>118</v>
      </c>
      <c r="E17" s="8" t="s">
        <v>105</v>
      </c>
      <c r="F17" s="109" t="s">
        <v>30</v>
      </c>
      <c r="G17" s="14">
        <v>2</v>
      </c>
      <c r="H17" s="109">
        <v>260</v>
      </c>
      <c r="I17" s="109" t="s">
        <v>30</v>
      </c>
      <c r="J17" s="111" t="s">
        <v>119</v>
      </c>
      <c r="K17" s="8" t="s">
        <v>30</v>
      </c>
      <c r="L17" s="230">
        <f t="shared" si="0"/>
        <v>8.6666666666666661</v>
      </c>
      <c r="M17" s="109" t="s">
        <v>30</v>
      </c>
      <c r="N17" s="109" t="s">
        <v>30</v>
      </c>
      <c r="O17" s="109">
        <v>699</v>
      </c>
      <c r="P17" s="295">
        <v>837</v>
      </c>
      <c r="Q17" s="284" t="s">
        <v>30</v>
      </c>
      <c r="R17" s="68" t="s">
        <v>120</v>
      </c>
      <c r="S17" s="4"/>
      <c r="T17" s="4"/>
      <c r="U17" s="3"/>
      <c r="V17" s="3"/>
      <c r="W17" s="3"/>
      <c r="X17" s="13"/>
      <c r="Y17" s="3"/>
      <c r="Z17" s="3"/>
      <c r="AA17" s="13"/>
      <c r="AB17" s="3"/>
    </row>
    <row r="18" spans="1:28" x14ac:dyDescent="0.25">
      <c r="A18" s="454"/>
      <c r="B18" s="8">
        <v>35</v>
      </c>
      <c r="C18" s="109">
        <v>7</v>
      </c>
      <c r="D18" s="44" t="s">
        <v>121</v>
      </c>
      <c r="E18" s="8" t="s">
        <v>105</v>
      </c>
      <c r="F18" s="109" t="s">
        <v>30</v>
      </c>
      <c r="G18" s="14">
        <v>2</v>
      </c>
      <c r="H18" s="109">
        <v>280</v>
      </c>
      <c r="I18" s="109" t="s">
        <v>30</v>
      </c>
      <c r="J18" s="111" t="s">
        <v>122</v>
      </c>
      <c r="K18" s="8" t="s">
        <v>30</v>
      </c>
      <c r="L18" s="230">
        <f t="shared" si="0"/>
        <v>9.3333333333333339</v>
      </c>
      <c r="M18" s="109" t="s">
        <v>30</v>
      </c>
      <c r="N18" s="109" t="s">
        <v>30</v>
      </c>
      <c r="O18" s="109">
        <v>750</v>
      </c>
      <c r="P18" s="295">
        <v>1317</v>
      </c>
      <c r="Q18" s="284" t="s">
        <v>30</v>
      </c>
      <c r="R18" s="231" t="s">
        <v>123</v>
      </c>
      <c r="S18" s="4"/>
      <c r="T18" s="4"/>
      <c r="U18" s="3"/>
      <c r="V18" s="3"/>
      <c r="W18" s="3"/>
      <c r="X18" s="13"/>
      <c r="Y18" s="3"/>
      <c r="Z18" s="3"/>
      <c r="AA18" s="13"/>
      <c r="AB18" s="3"/>
    </row>
    <row r="19" spans="1:28" x14ac:dyDescent="0.25">
      <c r="A19" s="454"/>
      <c r="B19" s="8">
        <v>36</v>
      </c>
      <c r="C19" s="9">
        <v>31</v>
      </c>
      <c r="D19" s="44" t="s">
        <v>124</v>
      </c>
      <c r="E19" s="8" t="s">
        <v>105</v>
      </c>
      <c r="F19" s="109" t="s">
        <v>30</v>
      </c>
      <c r="G19" s="109">
        <v>3</v>
      </c>
      <c r="H19" s="109">
        <v>480</v>
      </c>
      <c r="I19" s="109" t="s">
        <v>30</v>
      </c>
      <c r="J19" s="111" t="s">
        <v>125</v>
      </c>
      <c r="K19" s="8" t="s">
        <v>30</v>
      </c>
      <c r="L19" s="230">
        <f t="shared" si="0"/>
        <v>16</v>
      </c>
      <c r="M19" s="109" t="s">
        <v>30</v>
      </c>
      <c r="N19" s="109" t="s">
        <v>30</v>
      </c>
      <c r="O19" s="109">
        <v>800</v>
      </c>
      <c r="P19" s="295">
        <v>800</v>
      </c>
      <c r="Q19" s="284" t="s">
        <v>30</v>
      </c>
      <c r="R19" s="231" t="s">
        <v>126</v>
      </c>
      <c r="S19" s="4"/>
      <c r="T19" s="4"/>
      <c r="U19" s="3"/>
      <c r="V19" s="3"/>
      <c r="W19" s="3"/>
      <c r="X19" s="13"/>
      <c r="Y19" s="3"/>
      <c r="Z19" s="3"/>
      <c r="AA19" s="13"/>
      <c r="AB19" s="3"/>
    </row>
    <row r="20" spans="1:28" x14ac:dyDescent="0.25">
      <c r="A20" s="454"/>
      <c r="B20" s="8">
        <v>37</v>
      </c>
      <c r="C20" s="408">
        <v>32</v>
      </c>
      <c r="D20" s="44" t="s">
        <v>127</v>
      </c>
      <c r="E20" s="8" t="s">
        <v>105</v>
      </c>
      <c r="F20" s="109" t="s">
        <v>30</v>
      </c>
      <c r="G20" s="109">
        <v>3</v>
      </c>
      <c r="H20" s="435">
        <v>1020</v>
      </c>
      <c r="I20" s="109" t="s">
        <v>30</v>
      </c>
      <c r="J20" s="111" t="s">
        <v>128</v>
      </c>
      <c r="K20" s="8" t="s">
        <v>30</v>
      </c>
      <c r="L20" s="436">
        <v>13</v>
      </c>
      <c r="M20" s="109" t="s">
        <v>30</v>
      </c>
      <c r="N20" s="109" t="s">
        <v>30</v>
      </c>
      <c r="O20" s="109">
        <v>604</v>
      </c>
      <c r="P20" s="295">
        <v>604</v>
      </c>
      <c r="Q20" s="284" t="s">
        <v>30</v>
      </c>
      <c r="R20" s="231" t="s">
        <v>129</v>
      </c>
      <c r="S20" s="4"/>
      <c r="T20" s="4"/>
      <c r="U20" s="3"/>
      <c r="V20" s="3"/>
      <c r="W20" s="3"/>
      <c r="X20" s="13"/>
      <c r="Y20" s="3"/>
      <c r="Z20" s="3"/>
      <c r="AA20" s="13"/>
      <c r="AB20" s="3"/>
    </row>
    <row r="21" spans="1:28" x14ac:dyDescent="0.25">
      <c r="A21" s="454"/>
      <c r="B21" s="8">
        <v>38</v>
      </c>
      <c r="C21" s="409"/>
      <c r="D21" s="44" t="s">
        <v>127</v>
      </c>
      <c r="E21" s="8" t="s">
        <v>105</v>
      </c>
      <c r="F21" s="109" t="s">
        <v>30</v>
      </c>
      <c r="G21" s="109">
        <v>3</v>
      </c>
      <c r="H21" s="411"/>
      <c r="I21" s="109" t="s">
        <v>30</v>
      </c>
      <c r="J21" s="111" t="s">
        <v>128</v>
      </c>
      <c r="K21" s="8" t="s">
        <v>30</v>
      </c>
      <c r="L21" s="411"/>
      <c r="M21" s="109" t="s">
        <v>30</v>
      </c>
      <c r="N21" s="109" t="s">
        <v>30</v>
      </c>
      <c r="O21" s="109">
        <v>506</v>
      </c>
      <c r="P21" s="295">
        <v>506</v>
      </c>
      <c r="Q21" s="284" t="s">
        <v>30</v>
      </c>
      <c r="R21" s="231" t="s">
        <v>130</v>
      </c>
      <c r="S21" s="4"/>
      <c r="T21" s="4"/>
      <c r="U21" s="3"/>
      <c r="V21" s="3"/>
      <c r="W21" s="3"/>
      <c r="X21" s="13"/>
      <c r="Y21" s="3"/>
      <c r="Z21" s="3"/>
      <c r="AA21" s="13"/>
      <c r="AB21" s="3"/>
    </row>
    <row r="22" spans="1:28" ht="15.75" customHeight="1" x14ac:dyDescent="0.25">
      <c r="A22" s="454"/>
      <c r="B22" s="8">
        <v>39</v>
      </c>
      <c r="C22" s="9">
        <v>33</v>
      </c>
      <c r="D22" s="44" t="s">
        <v>131</v>
      </c>
      <c r="E22" s="8" t="s">
        <v>105</v>
      </c>
      <c r="F22" s="109" t="s">
        <v>30</v>
      </c>
      <c r="G22" s="109">
        <v>2</v>
      </c>
      <c r="H22" s="109">
        <v>360</v>
      </c>
      <c r="I22" s="109" t="s">
        <v>30</v>
      </c>
      <c r="J22" s="111" t="s">
        <v>132</v>
      </c>
      <c r="K22" s="8" t="s">
        <v>30</v>
      </c>
      <c r="L22" s="230">
        <f t="shared" si="0"/>
        <v>12</v>
      </c>
      <c r="M22" s="109" t="s">
        <v>30</v>
      </c>
      <c r="N22" s="109" t="s">
        <v>30</v>
      </c>
      <c r="O22" s="109">
        <v>1176</v>
      </c>
      <c r="P22" s="295">
        <v>1176</v>
      </c>
      <c r="Q22" s="284" t="s">
        <v>30</v>
      </c>
      <c r="R22" s="231" t="s">
        <v>133</v>
      </c>
      <c r="S22" s="4"/>
      <c r="T22" s="4"/>
      <c r="U22" s="3"/>
      <c r="V22" s="3"/>
      <c r="W22" s="3"/>
      <c r="X22" s="13"/>
      <c r="Y22" s="3"/>
      <c r="Z22" s="3"/>
      <c r="AA22" s="13"/>
      <c r="AB22" s="3"/>
    </row>
    <row r="23" spans="1:28" x14ac:dyDescent="0.25">
      <c r="A23" s="454"/>
      <c r="B23" s="8">
        <v>40</v>
      </c>
      <c r="C23" s="9">
        <v>34</v>
      </c>
      <c r="D23" s="44" t="s">
        <v>134</v>
      </c>
      <c r="E23" s="8" t="s">
        <v>105</v>
      </c>
      <c r="F23" s="109" t="s">
        <v>30</v>
      </c>
      <c r="G23" s="109">
        <v>2</v>
      </c>
      <c r="H23" s="109">
        <v>420</v>
      </c>
      <c r="I23" s="109" t="s">
        <v>30</v>
      </c>
      <c r="J23" s="111" t="s">
        <v>135</v>
      </c>
      <c r="K23" s="8" t="s">
        <v>30</v>
      </c>
      <c r="L23" s="230">
        <f t="shared" si="0"/>
        <v>14</v>
      </c>
      <c r="M23" s="109" t="s">
        <v>30</v>
      </c>
      <c r="N23" s="109" t="s">
        <v>30</v>
      </c>
      <c r="O23" s="109">
        <v>1176</v>
      </c>
      <c r="P23" s="295">
        <v>1176</v>
      </c>
      <c r="Q23" s="284" t="s">
        <v>30</v>
      </c>
      <c r="R23" s="231" t="s">
        <v>136</v>
      </c>
      <c r="S23" s="4"/>
      <c r="T23" s="4"/>
      <c r="U23" s="3"/>
      <c r="V23" s="3"/>
      <c r="W23" s="3"/>
      <c r="X23" s="13"/>
      <c r="Y23" s="3"/>
      <c r="Z23" s="3"/>
      <c r="AA23" s="13"/>
      <c r="AB23" s="3"/>
    </row>
    <row r="24" spans="1:28" x14ac:dyDescent="0.25">
      <c r="A24" s="454"/>
      <c r="B24" s="8">
        <v>42</v>
      </c>
      <c r="C24" s="9">
        <v>46</v>
      </c>
      <c r="D24" s="44" t="s">
        <v>137</v>
      </c>
      <c r="E24" s="8" t="s">
        <v>105</v>
      </c>
      <c r="F24" s="109" t="s">
        <v>30</v>
      </c>
      <c r="G24" s="109">
        <v>2</v>
      </c>
      <c r="H24" s="109">
        <v>320</v>
      </c>
      <c r="I24" s="109" t="s">
        <v>30</v>
      </c>
      <c r="J24" s="111" t="s">
        <v>138</v>
      </c>
      <c r="K24" s="8" t="s">
        <v>30</v>
      </c>
      <c r="L24" s="230">
        <f t="shared" si="0"/>
        <v>10.666666666666666</v>
      </c>
      <c r="M24" s="109" t="s">
        <v>30</v>
      </c>
      <c r="N24" s="109" t="s">
        <v>30</v>
      </c>
      <c r="O24" s="109">
        <v>1191</v>
      </c>
      <c r="P24" s="295">
        <v>1191</v>
      </c>
      <c r="Q24" s="284" t="s">
        <v>30</v>
      </c>
      <c r="R24" s="231" t="s">
        <v>139</v>
      </c>
      <c r="S24" s="4"/>
      <c r="T24" s="4"/>
      <c r="U24" s="3"/>
      <c r="V24" s="3"/>
      <c r="W24" s="3"/>
      <c r="X24" s="13"/>
      <c r="Y24" s="3"/>
      <c r="Z24" s="3"/>
      <c r="AA24" s="13"/>
      <c r="AB24" s="3"/>
    </row>
    <row r="25" spans="1:28" ht="19.5" customHeight="1" x14ac:dyDescent="0.25">
      <c r="A25" s="454"/>
      <c r="B25" s="8">
        <v>43</v>
      </c>
      <c r="C25" s="9">
        <v>45</v>
      </c>
      <c r="D25" s="44" t="s">
        <v>140</v>
      </c>
      <c r="E25" s="8" t="s">
        <v>105</v>
      </c>
      <c r="F25" s="109" t="s">
        <v>30</v>
      </c>
      <c r="G25" s="109">
        <v>2</v>
      </c>
      <c r="H25" s="109">
        <v>380</v>
      </c>
      <c r="I25" s="109" t="s">
        <v>30</v>
      </c>
      <c r="J25" s="111" t="s">
        <v>141</v>
      </c>
      <c r="K25" s="8" t="s">
        <v>30</v>
      </c>
      <c r="L25" s="230">
        <f t="shared" si="0"/>
        <v>12.666666666666666</v>
      </c>
      <c r="M25" s="109" t="s">
        <v>30</v>
      </c>
      <c r="N25" s="109" t="s">
        <v>30</v>
      </c>
      <c r="O25" s="109">
        <v>971</v>
      </c>
      <c r="P25" s="295">
        <v>971</v>
      </c>
      <c r="Q25" s="284" t="s">
        <v>30</v>
      </c>
      <c r="R25" s="231" t="s">
        <v>142</v>
      </c>
      <c r="S25" s="4"/>
      <c r="T25" s="4"/>
      <c r="U25" s="3"/>
      <c r="V25" s="3"/>
      <c r="W25" s="3"/>
      <c r="X25" s="13"/>
      <c r="Y25" s="3"/>
      <c r="Z25" s="3"/>
      <c r="AA25" s="13"/>
      <c r="AB25" s="3"/>
    </row>
    <row r="26" spans="1:28" ht="15" customHeight="1" x14ac:dyDescent="0.25">
      <c r="A26" s="454"/>
      <c r="B26" s="8">
        <v>44</v>
      </c>
      <c r="C26" s="9">
        <v>44</v>
      </c>
      <c r="D26" s="44" t="s">
        <v>143</v>
      </c>
      <c r="E26" s="8" t="s">
        <v>105</v>
      </c>
      <c r="F26" s="109" t="s">
        <v>30</v>
      </c>
      <c r="G26" s="109">
        <v>2</v>
      </c>
      <c r="H26" s="109">
        <v>420</v>
      </c>
      <c r="I26" s="109" t="s">
        <v>30</v>
      </c>
      <c r="J26" s="111" t="s">
        <v>144</v>
      </c>
      <c r="K26" s="8" t="s">
        <v>30</v>
      </c>
      <c r="L26" s="230">
        <f t="shared" si="0"/>
        <v>14</v>
      </c>
      <c r="M26" s="109" t="s">
        <v>30</v>
      </c>
      <c r="N26" s="109" t="s">
        <v>30</v>
      </c>
      <c r="O26" s="109">
        <v>1176</v>
      </c>
      <c r="P26" s="295">
        <v>1176</v>
      </c>
      <c r="Q26" s="284" t="s">
        <v>30</v>
      </c>
      <c r="R26" s="231" t="s">
        <v>145</v>
      </c>
      <c r="S26" s="4"/>
      <c r="T26" s="4"/>
      <c r="U26" s="3"/>
      <c r="V26" s="3"/>
      <c r="W26" s="3"/>
      <c r="X26" s="13"/>
      <c r="Y26" s="3"/>
      <c r="Z26" s="3"/>
      <c r="AA26" s="13"/>
      <c r="AB26" s="3"/>
    </row>
    <row r="27" spans="1:28" ht="24.75" customHeight="1" x14ac:dyDescent="0.25">
      <c r="A27" s="454"/>
      <c r="B27" s="8">
        <v>45</v>
      </c>
      <c r="C27" s="9">
        <v>35</v>
      </c>
      <c r="D27" s="44" t="s">
        <v>45</v>
      </c>
      <c r="E27" s="8" t="s">
        <v>105</v>
      </c>
      <c r="F27" s="109" t="s">
        <v>30</v>
      </c>
      <c r="G27" s="109">
        <v>2</v>
      </c>
      <c r="H27" s="109">
        <v>150</v>
      </c>
      <c r="I27" s="109" t="s">
        <v>30</v>
      </c>
      <c r="J27" s="111" t="s">
        <v>146</v>
      </c>
      <c r="K27" s="8" t="s">
        <v>30</v>
      </c>
      <c r="L27" s="230">
        <f t="shared" si="0"/>
        <v>5</v>
      </c>
      <c r="M27" s="109" t="s">
        <v>30</v>
      </c>
      <c r="N27" s="109" t="s">
        <v>30</v>
      </c>
      <c r="O27" s="109">
        <v>600</v>
      </c>
      <c r="P27" s="295">
        <v>856</v>
      </c>
      <c r="Q27" s="284" t="s">
        <v>30</v>
      </c>
      <c r="R27" s="267" t="s">
        <v>421</v>
      </c>
      <c r="S27" s="4"/>
      <c r="T27" s="4"/>
      <c r="U27" s="3"/>
      <c r="V27" s="3"/>
      <c r="W27" s="3"/>
      <c r="X27" s="13"/>
      <c r="Y27" s="3"/>
      <c r="Z27" s="3"/>
      <c r="AA27" s="13"/>
      <c r="AB27" s="3"/>
    </row>
    <row r="28" spans="1:28" x14ac:dyDescent="0.25">
      <c r="A28" s="454"/>
      <c r="B28" s="8">
        <v>46</v>
      </c>
      <c r="C28" s="9">
        <v>36</v>
      </c>
      <c r="D28" s="44" t="s">
        <v>147</v>
      </c>
      <c r="E28" s="8" t="s">
        <v>105</v>
      </c>
      <c r="F28" s="109" t="s">
        <v>30</v>
      </c>
      <c r="G28" s="109">
        <v>2</v>
      </c>
      <c r="H28" s="109">
        <v>300</v>
      </c>
      <c r="I28" s="109" t="s">
        <v>30</v>
      </c>
      <c r="J28" s="111" t="s">
        <v>148</v>
      </c>
      <c r="K28" s="8" t="s">
        <v>30</v>
      </c>
      <c r="L28" s="230">
        <f t="shared" si="0"/>
        <v>10</v>
      </c>
      <c r="M28" s="109" t="s">
        <v>30</v>
      </c>
      <c r="N28" s="109" t="s">
        <v>30</v>
      </c>
      <c r="O28" s="109"/>
      <c r="P28" s="295">
        <v>1115</v>
      </c>
      <c r="Q28" s="284" t="s">
        <v>30</v>
      </c>
      <c r="R28" s="118"/>
      <c r="S28" s="4"/>
      <c r="T28" s="4"/>
      <c r="U28" s="3"/>
      <c r="V28" s="3"/>
      <c r="W28" s="3"/>
      <c r="X28" s="13"/>
      <c r="Y28" s="3"/>
      <c r="Z28" s="3"/>
      <c r="AA28" s="13"/>
      <c r="AB28" s="3"/>
    </row>
    <row r="29" spans="1:28" ht="15" customHeight="1" x14ac:dyDescent="0.25">
      <c r="A29" s="454"/>
      <c r="B29" s="8">
        <v>47</v>
      </c>
      <c r="C29" s="9">
        <v>47</v>
      </c>
      <c r="D29" s="44" t="s">
        <v>149</v>
      </c>
      <c r="E29" s="8" t="s">
        <v>150</v>
      </c>
      <c r="F29" s="109" t="s">
        <v>30</v>
      </c>
      <c r="G29" s="109">
        <v>2</v>
      </c>
      <c r="H29" s="109">
        <v>250</v>
      </c>
      <c r="I29" s="109" t="s">
        <v>30</v>
      </c>
      <c r="J29" s="111" t="s">
        <v>151</v>
      </c>
      <c r="K29" s="8" t="s">
        <v>30</v>
      </c>
      <c r="L29" s="230">
        <f t="shared" si="0"/>
        <v>8.3333333333333339</v>
      </c>
      <c r="M29" s="109" t="s">
        <v>30</v>
      </c>
      <c r="N29" s="109" t="s">
        <v>30</v>
      </c>
      <c r="O29" s="109">
        <v>600</v>
      </c>
      <c r="P29" s="295">
        <v>600</v>
      </c>
      <c r="Q29" s="284" t="s">
        <v>30</v>
      </c>
      <c r="R29" s="231" t="s">
        <v>152</v>
      </c>
      <c r="S29" s="4"/>
      <c r="T29" s="4"/>
      <c r="U29" s="3"/>
      <c r="V29" s="3"/>
      <c r="W29" s="3"/>
      <c r="X29" s="13"/>
      <c r="Y29" s="3"/>
      <c r="Z29" s="3"/>
      <c r="AA29" s="13"/>
      <c r="AB29" s="3"/>
    </row>
    <row r="30" spans="1:28" ht="14.25" customHeight="1" x14ac:dyDescent="0.25">
      <c r="A30" s="454"/>
      <c r="B30" s="8">
        <v>48</v>
      </c>
      <c r="C30" s="408">
        <v>48</v>
      </c>
      <c r="D30" s="461" t="s">
        <v>153</v>
      </c>
      <c r="E30" s="462" t="s">
        <v>150</v>
      </c>
      <c r="F30" s="435" t="s">
        <v>30</v>
      </c>
      <c r="G30" s="435">
        <v>2</v>
      </c>
      <c r="H30" s="109">
        <v>80</v>
      </c>
      <c r="I30" s="109" t="s">
        <v>30</v>
      </c>
      <c r="J30" s="447" t="s">
        <v>154</v>
      </c>
      <c r="K30" s="8" t="s">
        <v>30</v>
      </c>
      <c r="L30" s="230">
        <f t="shared" si="0"/>
        <v>2.6666666666666665</v>
      </c>
      <c r="M30" s="109" t="s">
        <v>30</v>
      </c>
      <c r="N30" s="109" t="s">
        <v>30</v>
      </c>
      <c r="O30" s="109">
        <v>400</v>
      </c>
      <c r="P30" s="295">
        <v>400</v>
      </c>
      <c r="Q30" s="284" t="s">
        <v>30</v>
      </c>
      <c r="R30" s="402" t="s">
        <v>155</v>
      </c>
      <c r="S30" s="4"/>
      <c r="T30" s="4"/>
      <c r="U30" s="3"/>
      <c r="V30" s="3"/>
      <c r="W30" s="3"/>
      <c r="X30" s="13"/>
      <c r="Y30" s="3"/>
      <c r="Z30" s="3"/>
      <c r="AA30" s="13"/>
      <c r="AB30" s="3"/>
    </row>
    <row r="31" spans="1:28" ht="10.5" customHeight="1" x14ac:dyDescent="0.25">
      <c r="A31" s="454"/>
      <c r="B31" s="8">
        <v>49</v>
      </c>
      <c r="C31" s="409"/>
      <c r="D31" s="450"/>
      <c r="E31" s="438"/>
      <c r="F31" s="411"/>
      <c r="G31" s="411"/>
      <c r="H31" s="109">
        <v>100</v>
      </c>
      <c r="I31" s="109" t="s">
        <v>30</v>
      </c>
      <c r="J31" s="418"/>
      <c r="K31" s="8" t="s">
        <v>30</v>
      </c>
      <c r="L31" s="230">
        <f t="shared" si="0"/>
        <v>3.3333333333333335</v>
      </c>
      <c r="M31" s="109" t="s">
        <v>30</v>
      </c>
      <c r="N31" s="109" t="s">
        <v>30</v>
      </c>
      <c r="O31" s="109">
        <v>400</v>
      </c>
      <c r="P31" s="295">
        <v>792</v>
      </c>
      <c r="Q31" s="284" t="s">
        <v>30</v>
      </c>
      <c r="R31" s="403"/>
      <c r="S31" s="4"/>
      <c r="T31" s="4"/>
      <c r="U31" s="3"/>
      <c r="V31" s="3"/>
      <c r="W31" s="3"/>
      <c r="X31" s="13"/>
      <c r="Y31" s="3"/>
      <c r="Z31" s="3"/>
      <c r="AA31" s="13"/>
      <c r="AB31" s="3"/>
    </row>
    <row r="32" spans="1:28" ht="20.25" customHeight="1" x14ac:dyDescent="0.25">
      <c r="A32" s="454"/>
      <c r="B32" s="157">
        <v>50</v>
      </c>
      <c r="C32" s="158" t="s">
        <v>30</v>
      </c>
      <c r="D32" s="159" t="s">
        <v>30</v>
      </c>
      <c r="E32" s="160" t="s">
        <v>156</v>
      </c>
      <c r="F32" s="146" t="s">
        <v>30</v>
      </c>
      <c r="G32" s="146" t="s">
        <v>30</v>
      </c>
      <c r="H32" s="146" t="s">
        <v>30</v>
      </c>
      <c r="I32" s="153" t="s">
        <v>30</v>
      </c>
      <c r="J32" s="161" t="s">
        <v>30</v>
      </c>
      <c r="K32" s="155" t="s">
        <v>30</v>
      </c>
      <c r="L32" s="232" t="s">
        <v>30</v>
      </c>
      <c r="M32" s="156" t="s">
        <v>30</v>
      </c>
      <c r="N32" s="146" t="s">
        <v>30</v>
      </c>
      <c r="O32" s="146">
        <v>1400</v>
      </c>
      <c r="P32" s="295">
        <v>1400</v>
      </c>
      <c r="Q32" s="285">
        <v>68</v>
      </c>
      <c r="R32" s="162" t="s">
        <v>157</v>
      </c>
      <c r="S32" s="4"/>
      <c r="T32" s="4"/>
      <c r="U32" s="3"/>
      <c r="V32" s="3"/>
      <c r="W32" s="3"/>
      <c r="X32" s="13"/>
      <c r="Y32" s="3"/>
      <c r="Z32" s="3"/>
      <c r="AA32" s="13"/>
      <c r="AB32" s="3"/>
    </row>
    <row r="33" spans="1:28" ht="17.25" customHeight="1" x14ac:dyDescent="0.25">
      <c r="A33" s="454"/>
      <c r="B33" s="129">
        <v>51</v>
      </c>
      <c r="C33" s="130">
        <v>37</v>
      </c>
      <c r="D33" s="131" t="s">
        <v>158</v>
      </c>
      <c r="E33" s="129" t="s">
        <v>19</v>
      </c>
      <c r="F33" s="134">
        <v>1985</v>
      </c>
      <c r="G33" s="134">
        <v>9</v>
      </c>
      <c r="H33" s="133">
        <v>11852.4</v>
      </c>
      <c r="I33" s="141" t="s">
        <v>30</v>
      </c>
      <c r="J33" s="135">
        <v>2157</v>
      </c>
      <c r="K33" s="136">
        <v>0.85</v>
      </c>
      <c r="L33" s="228">
        <f>H33/18</f>
        <v>658.4666666666667</v>
      </c>
      <c r="M33" s="137">
        <f>K33*H33</f>
        <v>10074.539999999999</v>
      </c>
      <c r="N33" s="134">
        <v>16605</v>
      </c>
      <c r="O33" s="134">
        <v>9342</v>
      </c>
      <c r="P33" s="295">
        <v>13940</v>
      </c>
      <c r="Q33" s="138" t="s">
        <v>30</v>
      </c>
      <c r="R33" s="229" t="s">
        <v>159</v>
      </c>
      <c r="S33" s="4"/>
      <c r="T33" s="4"/>
      <c r="U33" s="3"/>
      <c r="V33" s="3"/>
      <c r="W33" s="3"/>
      <c r="X33" s="13"/>
      <c r="Y33" s="3"/>
      <c r="Z33" s="3"/>
      <c r="AA33" s="13"/>
      <c r="AB33" s="3"/>
    </row>
    <row r="34" spans="1:28" ht="21" customHeight="1" x14ac:dyDescent="0.25">
      <c r="A34" s="454"/>
      <c r="B34" s="8">
        <v>54</v>
      </c>
      <c r="C34" s="9">
        <v>39</v>
      </c>
      <c r="D34" s="44" t="s">
        <v>160</v>
      </c>
      <c r="E34" s="8" t="s">
        <v>19</v>
      </c>
      <c r="F34" s="109" t="s">
        <v>30</v>
      </c>
      <c r="G34" s="109">
        <v>10</v>
      </c>
      <c r="H34" s="37">
        <v>7318.32</v>
      </c>
      <c r="I34" s="109" t="s">
        <v>30</v>
      </c>
      <c r="J34" s="111" t="s">
        <v>277</v>
      </c>
      <c r="K34" s="8" t="s">
        <v>30</v>
      </c>
      <c r="L34" s="230">
        <f t="shared" ref="L34" si="1">H34/30</f>
        <v>243.94399999999999</v>
      </c>
      <c r="M34" s="109" t="s">
        <v>30</v>
      </c>
      <c r="N34" s="109" t="s">
        <v>30</v>
      </c>
      <c r="O34" s="109">
        <v>1606</v>
      </c>
      <c r="P34" s="295">
        <v>3608</v>
      </c>
      <c r="Q34" s="284" t="s">
        <v>30</v>
      </c>
      <c r="R34" s="68" t="s">
        <v>278</v>
      </c>
      <c r="S34" s="4"/>
      <c r="T34" s="4"/>
      <c r="U34" s="3"/>
      <c r="V34" s="3"/>
      <c r="W34" s="3"/>
      <c r="X34" s="13"/>
      <c r="Y34" s="3"/>
      <c r="Z34" s="3"/>
      <c r="AA34" s="13"/>
      <c r="AB34" s="3"/>
    </row>
    <row r="35" spans="1:28" ht="15" customHeight="1" x14ac:dyDescent="0.25">
      <c r="A35" s="454"/>
      <c r="B35" s="129">
        <v>56</v>
      </c>
      <c r="C35" s="130">
        <v>40</v>
      </c>
      <c r="D35" s="131" t="s">
        <v>161</v>
      </c>
      <c r="E35" s="129" t="s">
        <v>19</v>
      </c>
      <c r="F35" s="134">
        <v>2004</v>
      </c>
      <c r="G35" s="134">
        <v>10</v>
      </c>
      <c r="H35" s="133">
        <v>4195.8999999999996</v>
      </c>
      <c r="I35" s="141" t="s">
        <v>30</v>
      </c>
      <c r="J35" s="135" t="s">
        <v>162</v>
      </c>
      <c r="K35" s="136">
        <v>0.83</v>
      </c>
      <c r="L35" s="228">
        <v>233</v>
      </c>
      <c r="M35" s="137">
        <v>3483</v>
      </c>
      <c r="N35" s="134" t="s">
        <v>30</v>
      </c>
      <c r="O35" s="134">
        <v>7307</v>
      </c>
      <c r="P35" s="295">
        <v>7694</v>
      </c>
      <c r="Q35" s="138" t="s">
        <v>30</v>
      </c>
      <c r="R35" s="140" t="s">
        <v>163</v>
      </c>
      <c r="S35" s="4"/>
      <c r="T35" s="4"/>
      <c r="U35" s="3"/>
      <c r="V35" s="3"/>
      <c r="W35" s="3"/>
      <c r="X35" s="13"/>
      <c r="Y35" s="3"/>
      <c r="Z35" s="3"/>
      <c r="AA35" s="13"/>
      <c r="AB35" s="3"/>
    </row>
    <row r="36" spans="1:28" ht="15.75" customHeight="1" x14ac:dyDescent="0.25">
      <c r="A36" s="454"/>
      <c r="B36" s="129">
        <v>65</v>
      </c>
      <c r="C36" s="130">
        <v>52</v>
      </c>
      <c r="D36" s="131" t="s">
        <v>172</v>
      </c>
      <c r="E36" s="129" t="s">
        <v>19</v>
      </c>
      <c r="F36" s="134" t="s">
        <v>30</v>
      </c>
      <c r="G36" s="134" t="s">
        <v>174</v>
      </c>
      <c r="H36" s="133">
        <v>17100</v>
      </c>
      <c r="I36" s="141" t="s">
        <v>30</v>
      </c>
      <c r="J36" s="135">
        <v>3082</v>
      </c>
      <c r="K36" s="136" t="s">
        <v>30</v>
      </c>
      <c r="L36" s="228">
        <v>950</v>
      </c>
      <c r="M36" s="137" t="s">
        <v>30</v>
      </c>
      <c r="N36" s="134" t="s">
        <v>30</v>
      </c>
      <c r="O36" s="134" t="s">
        <v>30</v>
      </c>
      <c r="P36" s="295">
        <v>7925</v>
      </c>
      <c r="Q36" s="138" t="s">
        <v>30</v>
      </c>
      <c r="R36" s="140" t="s">
        <v>30</v>
      </c>
      <c r="S36" s="4"/>
      <c r="T36" s="4"/>
      <c r="U36" s="3"/>
      <c r="V36" s="3"/>
      <c r="W36" s="3"/>
      <c r="X36" s="13"/>
      <c r="Y36" s="3"/>
      <c r="Z36" s="3"/>
      <c r="AA36" s="13"/>
      <c r="AB36" s="3"/>
    </row>
    <row r="37" spans="1:28" ht="12" customHeight="1" x14ac:dyDescent="0.25">
      <c r="A37" s="454"/>
      <c r="B37" s="439">
        <v>67</v>
      </c>
      <c r="C37" s="448">
        <v>92</v>
      </c>
      <c r="D37" s="449" t="s">
        <v>178</v>
      </c>
      <c r="E37" s="129" t="s">
        <v>19</v>
      </c>
      <c r="F37" s="134">
        <v>1987</v>
      </c>
      <c r="G37" s="134">
        <v>5</v>
      </c>
      <c r="H37" s="133">
        <v>3406.9</v>
      </c>
      <c r="I37" s="141" t="s">
        <v>30</v>
      </c>
      <c r="J37" s="417">
        <v>1738</v>
      </c>
      <c r="K37" s="437">
        <v>1.32</v>
      </c>
      <c r="L37" s="228">
        <v>134</v>
      </c>
      <c r="M37" s="137">
        <v>3177</v>
      </c>
      <c r="N37" s="410">
        <v>9945</v>
      </c>
      <c r="O37" s="134" t="s">
        <v>30</v>
      </c>
      <c r="P37" s="422">
        <v>7323</v>
      </c>
      <c r="Q37" s="458">
        <v>468</v>
      </c>
      <c r="R37" s="229" t="s">
        <v>30</v>
      </c>
      <c r="S37" s="4"/>
      <c r="T37" s="4"/>
      <c r="U37" s="3"/>
      <c r="V37" s="3"/>
      <c r="W37" s="3"/>
      <c r="X37" s="13"/>
      <c r="Y37" s="3"/>
      <c r="Z37" s="3"/>
      <c r="AA37" s="13"/>
      <c r="AB37" s="3"/>
    </row>
    <row r="38" spans="1:28" ht="12" customHeight="1" x14ac:dyDescent="0.25">
      <c r="A38" s="454"/>
      <c r="B38" s="438"/>
      <c r="C38" s="409"/>
      <c r="D38" s="450"/>
      <c r="E38" s="129" t="s">
        <v>30</v>
      </c>
      <c r="F38" s="134">
        <v>1988</v>
      </c>
      <c r="G38" s="134">
        <v>5</v>
      </c>
      <c r="H38" s="133">
        <v>2421.1</v>
      </c>
      <c r="I38" s="141" t="s">
        <v>30</v>
      </c>
      <c r="J38" s="418"/>
      <c r="K38" s="438"/>
      <c r="L38" s="228">
        <v>135</v>
      </c>
      <c r="M38" s="137">
        <v>3196</v>
      </c>
      <c r="N38" s="411"/>
      <c r="O38" s="134"/>
      <c r="P38" s="423"/>
      <c r="Q38" s="418"/>
      <c r="R38" s="229" t="s">
        <v>30</v>
      </c>
      <c r="S38" s="4"/>
      <c r="T38" s="4"/>
      <c r="U38" s="3"/>
      <c r="V38" s="3"/>
      <c r="W38" s="3"/>
      <c r="X38" s="13"/>
      <c r="Y38" s="3"/>
      <c r="Z38" s="3"/>
      <c r="AA38" s="13"/>
      <c r="AB38" s="3"/>
    </row>
    <row r="39" spans="1:28" ht="17.25" customHeight="1" x14ac:dyDescent="0.25">
      <c r="A39" s="454"/>
      <c r="B39" s="129">
        <v>71</v>
      </c>
      <c r="C39" s="130">
        <v>54</v>
      </c>
      <c r="D39" s="131" t="s">
        <v>184</v>
      </c>
      <c r="E39" s="129" t="s">
        <v>19</v>
      </c>
      <c r="F39" s="134" t="s">
        <v>30</v>
      </c>
      <c r="G39" s="134">
        <v>10</v>
      </c>
      <c r="H39" s="133">
        <v>15000</v>
      </c>
      <c r="I39" s="141" t="s">
        <v>30</v>
      </c>
      <c r="J39" s="135">
        <v>1729</v>
      </c>
      <c r="K39" s="136" t="s">
        <v>30</v>
      </c>
      <c r="L39" s="228">
        <v>833</v>
      </c>
      <c r="M39" s="137" t="s">
        <v>30</v>
      </c>
      <c r="N39" s="134" t="s">
        <v>30</v>
      </c>
      <c r="O39" s="141">
        <v>6412</v>
      </c>
      <c r="P39" s="295">
        <v>7641</v>
      </c>
      <c r="Q39" s="138" t="s">
        <v>30</v>
      </c>
      <c r="R39" s="229" t="s">
        <v>185</v>
      </c>
      <c r="S39" s="4"/>
      <c r="T39" s="4"/>
      <c r="U39" s="3"/>
      <c r="V39" s="3"/>
      <c r="W39" s="3"/>
      <c r="X39" s="13"/>
      <c r="Y39" s="3"/>
      <c r="Z39" s="3"/>
      <c r="AA39" s="13"/>
      <c r="AB39" s="3"/>
    </row>
    <row r="40" spans="1:28" ht="11.25" customHeight="1" x14ac:dyDescent="0.25">
      <c r="A40" s="454"/>
      <c r="B40" s="439">
        <v>75</v>
      </c>
      <c r="C40" s="448">
        <v>57</v>
      </c>
      <c r="D40" s="449" t="s">
        <v>190</v>
      </c>
      <c r="E40" s="439" t="s">
        <v>19</v>
      </c>
      <c r="F40" s="410">
        <v>2006</v>
      </c>
      <c r="G40" s="410">
        <v>10</v>
      </c>
      <c r="H40" s="427">
        <v>3879.4</v>
      </c>
      <c r="I40" s="428" t="s">
        <v>30</v>
      </c>
      <c r="J40" s="417">
        <v>691</v>
      </c>
      <c r="K40" s="437">
        <v>0.83299999999999996</v>
      </c>
      <c r="L40" s="459">
        <f>H40/18</f>
        <v>215.52222222222224</v>
      </c>
      <c r="M40" s="460">
        <f>K40*H40</f>
        <v>3231.5401999999999</v>
      </c>
      <c r="N40" s="410" t="s">
        <v>30</v>
      </c>
      <c r="O40" s="410">
        <v>4518</v>
      </c>
      <c r="P40" s="422">
        <v>2873</v>
      </c>
      <c r="Q40" s="138">
        <v>142</v>
      </c>
      <c r="R40" s="229" t="s">
        <v>191</v>
      </c>
      <c r="S40" s="4"/>
      <c r="T40" s="4"/>
      <c r="U40" s="3"/>
      <c r="V40" s="3"/>
      <c r="W40" s="3"/>
      <c r="X40" s="13"/>
      <c r="Y40" s="3"/>
      <c r="Z40" s="3"/>
      <c r="AA40" s="13"/>
      <c r="AB40" s="3"/>
    </row>
    <row r="41" spans="1:28" ht="12" customHeight="1" x14ac:dyDescent="0.25">
      <c r="A41" s="454"/>
      <c r="B41" s="438"/>
      <c r="C41" s="409"/>
      <c r="D41" s="450"/>
      <c r="E41" s="438"/>
      <c r="F41" s="411"/>
      <c r="G41" s="411"/>
      <c r="H41" s="411"/>
      <c r="I41" s="411"/>
      <c r="J41" s="418"/>
      <c r="K41" s="438"/>
      <c r="L41" s="411"/>
      <c r="M41" s="411"/>
      <c r="N41" s="411"/>
      <c r="O41" s="411"/>
      <c r="P41" s="423"/>
      <c r="Q41" s="138">
        <v>490</v>
      </c>
      <c r="R41" s="229" t="s">
        <v>30</v>
      </c>
      <c r="S41" s="4"/>
      <c r="T41" s="4"/>
      <c r="U41" s="3"/>
      <c r="V41" s="3"/>
      <c r="W41" s="3"/>
      <c r="X41" s="13"/>
      <c r="Y41" s="3"/>
      <c r="Z41" s="3"/>
      <c r="AA41" s="13"/>
      <c r="AB41" s="3"/>
    </row>
    <row r="42" spans="1:28" ht="17.25" customHeight="1" x14ac:dyDescent="0.25">
      <c r="A42" s="454"/>
      <c r="B42" s="129">
        <v>76</v>
      </c>
      <c r="C42" s="130">
        <v>58</v>
      </c>
      <c r="D42" s="131" t="s">
        <v>192</v>
      </c>
      <c r="E42" s="129" t="s">
        <v>19</v>
      </c>
      <c r="F42" s="134" t="s">
        <v>30</v>
      </c>
      <c r="G42" s="134">
        <v>10</v>
      </c>
      <c r="H42" s="133">
        <v>1500</v>
      </c>
      <c r="I42" s="141" t="s">
        <v>30</v>
      </c>
      <c r="J42" s="135" t="s">
        <v>193</v>
      </c>
      <c r="K42" s="136" t="s">
        <v>30</v>
      </c>
      <c r="L42" s="228">
        <v>833</v>
      </c>
      <c r="M42" s="137" t="s">
        <v>30</v>
      </c>
      <c r="N42" s="134" t="s">
        <v>30</v>
      </c>
      <c r="O42" s="134">
        <v>10781</v>
      </c>
      <c r="P42" s="295">
        <v>9557</v>
      </c>
      <c r="Q42" s="138" t="s">
        <v>30</v>
      </c>
      <c r="R42" s="140" t="s">
        <v>194</v>
      </c>
      <c r="S42" s="4"/>
      <c r="T42" s="4"/>
      <c r="U42" s="3"/>
      <c r="V42" s="3"/>
      <c r="W42" s="3"/>
      <c r="X42" s="13"/>
      <c r="Y42" s="3"/>
      <c r="Z42" s="3"/>
      <c r="AA42" s="13"/>
      <c r="AB42" s="3"/>
    </row>
    <row r="43" spans="1:28" x14ac:dyDescent="0.25">
      <c r="A43" s="454"/>
      <c r="B43" s="8">
        <v>78</v>
      </c>
      <c r="C43" s="9">
        <v>61</v>
      </c>
      <c r="D43" s="44" t="s">
        <v>195</v>
      </c>
      <c r="E43" s="8" t="s">
        <v>417</v>
      </c>
      <c r="F43" s="109" t="s">
        <v>30</v>
      </c>
      <c r="G43" s="109">
        <v>1</v>
      </c>
      <c r="H43" s="37">
        <v>90</v>
      </c>
      <c r="I43" s="14" t="s">
        <v>30</v>
      </c>
      <c r="J43" s="111" t="s">
        <v>196</v>
      </c>
      <c r="K43" s="57" t="s">
        <v>30</v>
      </c>
      <c r="L43" s="230">
        <f t="shared" ref="L43:L76" si="2">H43/30</f>
        <v>3</v>
      </c>
      <c r="M43" s="76" t="s">
        <v>30</v>
      </c>
      <c r="N43" s="109" t="s">
        <v>30</v>
      </c>
      <c r="O43" s="109" t="s">
        <v>30</v>
      </c>
      <c r="P43" s="295">
        <v>700</v>
      </c>
      <c r="Q43" s="284" t="s">
        <v>30</v>
      </c>
      <c r="R43" s="68" t="s">
        <v>30</v>
      </c>
      <c r="S43" s="4"/>
      <c r="T43" s="4"/>
      <c r="U43" s="3"/>
      <c r="V43" s="3"/>
      <c r="W43" s="3"/>
      <c r="X43" s="13"/>
      <c r="Y43" s="3"/>
      <c r="Z43" s="3"/>
      <c r="AA43" s="13"/>
      <c r="AB43" s="3"/>
    </row>
    <row r="44" spans="1:28" x14ac:dyDescent="0.25">
      <c r="A44" s="454"/>
      <c r="B44" s="8">
        <v>79</v>
      </c>
      <c r="C44" s="9">
        <v>59</v>
      </c>
      <c r="D44" s="44" t="s">
        <v>197</v>
      </c>
      <c r="E44" s="8" t="s">
        <v>105</v>
      </c>
      <c r="F44" s="109" t="s">
        <v>30</v>
      </c>
      <c r="G44" s="109">
        <v>1</v>
      </c>
      <c r="H44" s="37">
        <v>146</v>
      </c>
      <c r="I44" s="14" t="s">
        <v>30</v>
      </c>
      <c r="J44" s="45" t="s">
        <v>198</v>
      </c>
      <c r="K44" s="57" t="s">
        <v>30</v>
      </c>
      <c r="L44" s="230">
        <f t="shared" si="2"/>
        <v>4.8666666666666663</v>
      </c>
      <c r="M44" s="76" t="s">
        <v>30</v>
      </c>
      <c r="N44" s="109" t="s">
        <v>30</v>
      </c>
      <c r="O44" s="109">
        <v>800</v>
      </c>
      <c r="P44" s="295">
        <v>776</v>
      </c>
      <c r="Q44" s="284" t="s">
        <v>30</v>
      </c>
      <c r="R44" s="231" t="s">
        <v>199</v>
      </c>
      <c r="S44" s="4"/>
      <c r="T44" s="4"/>
      <c r="U44" s="3"/>
      <c r="V44" s="3"/>
      <c r="W44" s="3"/>
      <c r="X44" s="13"/>
      <c r="Y44" s="3"/>
      <c r="Z44" s="3"/>
      <c r="AA44" s="13"/>
      <c r="AB44" s="3"/>
    </row>
    <row r="45" spans="1:28" x14ac:dyDescent="0.25">
      <c r="A45" s="454"/>
      <c r="B45" s="8">
        <v>80</v>
      </c>
      <c r="C45" s="9">
        <v>60</v>
      </c>
      <c r="D45" s="44" t="s">
        <v>200</v>
      </c>
      <c r="E45" s="8" t="s">
        <v>105</v>
      </c>
      <c r="F45" s="109" t="s">
        <v>30</v>
      </c>
      <c r="G45" s="109">
        <v>1</v>
      </c>
      <c r="H45" s="37">
        <v>64</v>
      </c>
      <c r="I45" s="14" t="s">
        <v>30</v>
      </c>
      <c r="J45" s="111" t="s">
        <v>201</v>
      </c>
      <c r="K45" s="57" t="s">
        <v>30</v>
      </c>
      <c r="L45" s="230">
        <f t="shared" si="2"/>
        <v>2.1333333333333333</v>
      </c>
      <c r="M45" s="76" t="s">
        <v>30</v>
      </c>
      <c r="N45" s="109" t="s">
        <v>30</v>
      </c>
      <c r="O45" s="109">
        <v>800</v>
      </c>
      <c r="P45" s="295">
        <v>795</v>
      </c>
      <c r="Q45" s="284" t="s">
        <v>30</v>
      </c>
      <c r="R45" s="231" t="s">
        <v>194</v>
      </c>
      <c r="S45" s="4"/>
      <c r="T45" s="4"/>
      <c r="U45" s="3"/>
      <c r="V45" s="3"/>
      <c r="W45" s="3"/>
      <c r="X45" s="13"/>
      <c r="Y45" s="3"/>
      <c r="Z45" s="3"/>
      <c r="AA45" s="13"/>
      <c r="AB45" s="3"/>
    </row>
    <row r="46" spans="1:28" ht="17.25" customHeight="1" x14ac:dyDescent="0.25">
      <c r="A46" s="454"/>
      <c r="B46" s="8">
        <v>81</v>
      </c>
      <c r="C46" s="9">
        <v>62</v>
      </c>
      <c r="D46" s="44" t="s">
        <v>202</v>
      </c>
      <c r="E46" s="8" t="s">
        <v>105</v>
      </c>
      <c r="F46" s="109" t="s">
        <v>30</v>
      </c>
      <c r="G46" s="109">
        <v>1</v>
      </c>
      <c r="H46" s="37">
        <v>100</v>
      </c>
      <c r="I46" s="14" t="s">
        <v>30</v>
      </c>
      <c r="J46" s="111" t="s">
        <v>203</v>
      </c>
      <c r="K46" s="57" t="s">
        <v>30</v>
      </c>
      <c r="L46" s="230">
        <f t="shared" si="2"/>
        <v>3.3333333333333335</v>
      </c>
      <c r="M46" s="76" t="s">
        <v>30</v>
      </c>
      <c r="N46" s="109" t="s">
        <v>30</v>
      </c>
      <c r="O46" s="109" t="s">
        <v>30</v>
      </c>
      <c r="P46" s="295">
        <v>1120</v>
      </c>
      <c r="Q46" s="284" t="s">
        <v>30</v>
      </c>
      <c r="R46" s="231" t="s">
        <v>30</v>
      </c>
      <c r="S46" s="4"/>
      <c r="T46" s="4"/>
      <c r="U46" s="3"/>
      <c r="V46" s="3"/>
      <c r="W46" s="3"/>
      <c r="X46" s="13"/>
      <c r="Y46" s="3"/>
      <c r="Z46" s="3"/>
      <c r="AA46" s="13"/>
      <c r="AB46" s="3"/>
    </row>
    <row r="47" spans="1:28" x14ac:dyDescent="0.25">
      <c r="A47" s="454"/>
      <c r="B47" s="8">
        <v>83</v>
      </c>
      <c r="C47" s="9">
        <v>64</v>
      </c>
      <c r="D47" s="44" t="s">
        <v>204</v>
      </c>
      <c r="E47" s="8" t="s">
        <v>276</v>
      </c>
      <c r="F47" s="109" t="s">
        <v>30</v>
      </c>
      <c r="G47" s="109">
        <v>1</v>
      </c>
      <c r="H47" s="37">
        <v>72</v>
      </c>
      <c r="I47" s="14" t="s">
        <v>30</v>
      </c>
      <c r="J47" s="111" t="s">
        <v>205</v>
      </c>
      <c r="K47" s="57" t="s">
        <v>30</v>
      </c>
      <c r="L47" s="230">
        <f t="shared" si="2"/>
        <v>2.4</v>
      </c>
      <c r="M47" s="76" t="s">
        <v>30</v>
      </c>
      <c r="N47" s="109" t="s">
        <v>30</v>
      </c>
      <c r="O47" s="109" t="s">
        <v>30</v>
      </c>
      <c r="P47" s="295">
        <v>1395</v>
      </c>
      <c r="Q47" s="284" t="s">
        <v>30</v>
      </c>
      <c r="R47" s="231" t="s">
        <v>30</v>
      </c>
      <c r="S47" s="4"/>
      <c r="T47" s="4"/>
      <c r="U47" s="3"/>
      <c r="V47" s="3"/>
      <c r="W47" s="3"/>
      <c r="X47" s="13"/>
      <c r="Y47" s="3"/>
      <c r="Z47" s="3"/>
      <c r="AA47" s="13"/>
      <c r="AB47" s="3"/>
    </row>
    <row r="48" spans="1:28" x14ac:dyDescent="0.25">
      <c r="A48" s="454"/>
      <c r="B48" s="8">
        <v>84</v>
      </c>
      <c r="C48" s="9">
        <v>63</v>
      </c>
      <c r="D48" s="44" t="s">
        <v>206</v>
      </c>
      <c r="E48" s="8" t="s">
        <v>276</v>
      </c>
      <c r="F48" s="109" t="s">
        <v>30</v>
      </c>
      <c r="G48" s="109">
        <v>1</v>
      </c>
      <c r="H48" s="37">
        <v>180</v>
      </c>
      <c r="I48" s="14" t="s">
        <v>30</v>
      </c>
      <c r="J48" s="111" t="s">
        <v>207</v>
      </c>
      <c r="K48" s="57" t="s">
        <v>30</v>
      </c>
      <c r="L48" s="230">
        <f t="shared" si="2"/>
        <v>6</v>
      </c>
      <c r="M48" s="76" t="s">
        <v>30</v>
      </c>
      <c r="N48" s="109" t="s">
        <v>30</v>
      </c>
      <c r="O48" s="109">
        <v>800</v>
      </c>
      <c r="P48" s="295">
        <v>726</v>
      </c>
      <c r="Q48" s="284" t="s">
        <v>30</v>
      </c>
      <c r="R48" s="231" t="s">
        <v>208</v>
      </c>
      <c r="S48" s="4"/>
      <c r="T48" s="4"/>
      <c r="U48" s="3"/>
      <c r="V48" s="3"/>
      <c r="W48" s="3"/>
      <c r="X48" s="13"/>
      <c r="Y48" s="3"/>
      <c r="Z48" s="3"/>
      <c r="AA48" s="13"/>
      <c r="AB48" s="3"/>
    </row>
    <row r="49" spans="1:28" x14ac:dyDescent="0.25">
      <c r="A49" s="454"/>
      <c r="B49" s="145">
        <v>85</v>
      </c>
      <c r="C49" s="150" t="s">
        <v>30</v>
      </c>
      <c r="D49" s="151" t="s">
        <v>30</v>
      </c>
      <c r="E49" s="145" t="s">
        <v>156</v>
      </c>
      <c r="F49" s="146" t="s">
        <v>30</v>
      </c>
      <c r="G49" s="146" t="s">
        <v>30</v>
      </c>
      <c r="H49" s="152" t="s">
        <v>30</v>
      </c>
      <c r="I49" s="153" t="s">
        <v>30</v>
      </c>
      <c r="J49" s="154" t="s">
        <v>30</v>
      </c>
      <c r="K49" s="155" t="s">
        <v>30</v>
      </c>
      <c r="L49" s="232" t="s">
        <v>30</v>
      </c>
      <c r="M49" s="156" t="s">
        <v>30</v>
      </c>
      <c r="N49" s="146" t="s">
        <v>30</v>
      </c>
      <c r="O49" s="146">
        <v>399</v>
      </c>
      <c r="P49" s="295">
        <v>399</v>
      </c>
      <c r="Q49" s="285" t="s">
        <v>30</v>
      </c>
      <c r="R49" s="233" t="s">
        <v>209</v>
      </c>
      <c r="S49" s="4"/>
      <c r="T49" s="4"/>
      <c r="U49" s="3"/>
      <c r="V49" s="3"/>
      <c r="W49" s="3"/>
      <c r="X49" s="13"/>
      <c r="Y49" s="3"/>
      <c r="Z49" s="3"/>
      <c r="AA49" s="13"/>
      <c r="AB49" s="3"/>
    </row>
    <row r="50" spans="1:28" x14ac:dyDescent="0.25">
      <c r="A50" s="454"/>
      <c r="B50" s="8">
        <v>86</v>
      </c>
      <c r="C50" s="9">
        <v>65</v>
      </c>
      <c r="D50" s="44" t="s">
        <v>210</v>
      </c>
      <c r="E50" s="8" t="s">
        <v>105</v>
      </c>
      <c r="F50" s="109" t="s">
        <v>30</v>
      </c>
      <c r="G50" s="109">
        <v>1</v>
      </c>
      <c r="H50" s="37">
        <v>50</v>
      </c>
      <c r="I50" s="14" t="s">
        <v>30</v>
      </c>
      <c r="J50" s="111" t="s">
        <v>211</v>
      </c>
      <c r="K50" s="57" t="s">
        <v>30</v>
      </c>
      <c r="L50" s="230">
        <f t="shared" si="2"/>
        <v>1.6666666666666667</v>
      </c>
      <c r="M50" s="76" t="s">
        <v>30</v>
      </c>
      <c r="N50" s="109" t="s">
        <v>30</v>
      </c>
      <c r="O50" s="109">
        <v>600</v>
      </c>
      <c r="P50" s="295">
        <v>566</v>
      </c>
      <c r="Q50" s="284" t="s">
        <v>30</v>
      </c>
      <c r="R50" s="231" t="s">
        <v>212</v>
      </c>
      <c r="S50" s="4"/>
      <c r="T50" s="4"/>
      <c r="U50" s="3"/>
      <c r="V50" s="3"/>
      <c r="W50" s="3"/>
      <c r="X50" s="13"/>
      <c r="Y50" s="3"/>
      <c r="Z50" s="3"/>
      <c r="AA50" s="13"/>
      <c r="AB50" s="3"/>
    </row>
    <row r="51" spans="1:28" x14ac:dyDescent="0.25">
      <c r="A51" s="454"/>
      <c r="B51" s="145">
        <v>87</v>
      </c>
      <c r="C51" s="150" t="s">
        <v>30</v>
      </c>
      <c r="D51" s="151" t="s">
        <v>30</v>
      </c>
      <c r="E51" s="145" t="s">
        <v>156</v>
      </c>
      <c r="F51" s="146" t="s">
        <v>30</v>
      </c>
      <c r="G51" s="146"/>
      <c r="H51" s="152" t="s">
        <v>30</v>
      </c>
      <c r="I51" s="153" t="s">
        <v>30</v>
      </c>
      <c r="J51" s="154" t="s">
        <v>30</v>
      </c>
      <c r="K51" s="155" t="s">
        <v>30</v>
      </c>
      <c r="L51" s="232" t="s">
        <v>30</v>
      </c>
      <c r="M51" s="156" t="s">
        <v>30</v>
      </c>
      <c r="N51" s="146" t="s">
        <v>30</v>
      </c>
      <c r="O51" s="146">
        <v>453</v>
      </c>
      <c r="P51" s="295">
        <v>527</v>
      </c>
      <c r="Q51" s="285" t="s">
        <v>30</v>
      </c>
      <c r="R51" s="233" t="s">
        <v>213</v>
      </c>
      <c r="S51" s="4"/>
      <c r="T51" s="4"/>
      <c r="U51" s="3"/>
      <c r="V51" s="3"/>
      <c r="W51" s="3"/>
      <c r="X51" s="13"/>
      <c r="Y51" s="3"/>
      <c r="Z51" s="3"/>
      <c r="AA51" s="13"/>
      <c r="AB51" s="3"/>
    </row>
    <row r="52" spans="1:28" x14ac:dyDescent="0.25">
      <c r="A52" s="454"/>
      <c r="B52" s="8">
        <v>88</v>
      </c>
      <c r="C52" s="9">
        <v>66</v>
      </c>
      <c r="D52" s="44" t="s">
        <v>214</v>
      </c>
      <c r="E52" s="8" t="s">
        <v>105</v>
      </c>
      <c r="F52" s="109" t="s">
        <v>30</v>
      </c>
      <c r="G52" s="109">
        <v>1</v>
      </c>
      <c r="H52" s="37">
        <v>70</v>
      </c>
      <c r="I52" s="14" t="s">
        <v>30</v>
      </c>
      <c r="J52" s="111">
        <v>89</v>
      </c>
      <c r="K52" s="57" t="s">
        <v>30</v>
      </c>
      <c r="L52" s="230">
        <f t="shared" si="2"/>
        <v>2.3333333333333335</v>
      </c>
      <c r="M52" s="76" t="s">
        <v>30</v>
      </c>
      <c r="N52" s="109" t="s">
        <v>30</v>
      </c>
      <c r="O52" s="109" t="s">
        <v>30</v>
      </c>
      <c r="P52" s="295">
        <v>574</v>
      </c>
      <c r="Q52" s="284" t="s">
        <v>30</v>
      </c>
      <c r="R52" s="231" t="s">
        <v>30</v>
      </c>
      <c r="S52" s="4"/>
      <c r="T52" s="4"/>
      <c r="U52" s="3"/>
      <c r="V52" s="3"/>
      <c r="W52" s="3"/>
      <c r="X52" s="13"/>
      <c r="Y52" s="3"/>
      <c r="Z52" s="3"/>
      <c r="AA52" s="13"/>
      <c r="AB52" s="3"/>
    </row>
    <row r="53" spans="1:28" ht="18" customHeight="1" x14ac:dyDescent="0.25">
      <c r="A53" s="454"/>
      <c r="B53" s="145">
        <v>89</v>
      </c>
      <c r="C53" s="150" t="s">
        <v>30</v>
      </c>
      <c r="D53" s="151" t="s">
        <v>30</v>
      </c>
      <c r="E53" s="145" t="s">
        <v>156</v>
      </c>
      <c r="F53" s="146" t="s">
        <v>30</v>
      </c>
      <c r="G53" s="146" t="s">
        <v>30</v>
      </c>
      <c r="H53" s="152" t="s">
        <v>30</v>
      </c>
      <c r="I53" s="153" t="s">
        <v>30</v>
      </c>
      <c r="J53" s="154" t="s">
        <v>30</v>
      </c>
      <c r="K53" s="155" t="s">
        <v>30</v>
      </c>
      <c r="L53" s="232" t="s">
        <v>30</v>
      </c>
      <c r="M53" s="156" t="s">
        <v>30</v>
      </c>
      <c r="N53" s="146" t="s">
        <v>30</v>
      </c>
      <c r="O53" s="146">
        <v>606</v>
      </c>
      <c r="P53" s="295">
        <v>544</v>
      </c>
      <c r="Q53" s="285" t="s">
        <v>30</v>
      </c>
      <c r="R53" s="233" t="s">
        <v>215</v>
      </c>
      <c r="S53" s="4"/>
      <c r="T53" s="4"/>
      <c r="U53" s="3"/>
      <c r="V53" s="3"/>
      <c r="W53" s="3"/>
      <c r="X53" s="13"/>
      <c r="Y53" s="3"/>
      <c r="Z53" s="3"/>
      <c r="AA53" s="13"/>
      <c r="AB53" s="3"/>
    </row>
    <row r="54" spans="1:28" ht="20.25" customHeight="1" x14ac:dyDescent="0.25">
      <c r="A54" s="454"/>
      <c r="B54" s="8">
        <v>90</v>
      </c>
      <c r="C54" s="9">
        <v>67</v>
      </c>
      <c r="D54" s="44" t="s">
        <v>216</v>
      </c>
      <c r="E54" s="8" t="s">
        <v>105</v>
      </c>
      <c r="F54" s="109" t="s">
        <v>30</v>
      </c>
      <c r="G54" s="109">
        <v>1</v>
      </c>
      <c r="H54" s="37">
        <v>105</v>
      </c>
      <c r="I54" s="14" t="s">
        <v>30</v>
      </c>
      <c r="J54" s="111" t="s">
        <v>217</v>
      </c>
      <c r="K54" s="57" t="s">
        <v>30</v>
      </c>
      <c r="L54" s="230">
        <f t="shared" si="2"/>
        <v>3.5</v>
      </c>
      <c r="M54" s="76" t="s">
        <v>30</v>
      </c>
      <c r="N54" s="109" t="s">
        <v>30</v>
      </c>
      <c r="O54" s="109">
        <v>834</v>
      </c>
      <c r="P54" s="295">
        <v>739</v>
      </c>
      <c r="Q54" s="284" t="s">
        <v>30</v>
      </c>
      <c r="R54" s="231" t="s">
        <v>218</v>
      </c>
      <c r="S54" s="4"/>
      <c r="T54" s="4"/>
      <c r="U54" s="3"/>
      <c r="V54" s="3"/>
      <c r="W54" s="3"/>
      <c r="X54" s="13"/>
      <c r="Y54" s="3"/>
      <c r="Z54" s="3"/>
      <c r="AA54" s="13"/>
      <c r="AB54" s="3"/>
    </row>
    <row r="55" spans="1:28" ht="18.75" customHeight="1" x14ac:dyDescent="0.25">
      <c r="A55" s="455"/>
      <c r="B55" s="8">
        <v>91</v>
      </c>
      <c r="C55" s="9">
        <v>68</v>
      </c>
      <c r="D55" s="44" t="s">
        <v>219</v>
      </c>
      <c r="E55" s="8" t="s">
        <v>105</v>
      </c>
      <c r="F55" s="109" t="s">
        <v>30</v>
      </c>
      <c r="G55" s="109">
        <v>1</v>
      </c>
      <c r="H55" s="37">
        <v>80</v>
      </c>
      <c r="I55" s="14" t="s">
        <v>30</v>
      </c>
      <c r="J55" s="111" t="s">
        <v>220</v>
      </c>
      <c r="K55" s="57" t="s">
        <v>30</v>
      </c>
      <c r="L55" s="230">
        <f t="shared" ref="L55:L56" si="3">H55/30</f>
        <v>2.6666666666666665</v>
      </c>
      <c r="M55" s="76" t="s">
        <v>30</v>
      </c>
      <c r="N55" s="109" t="s">
        <v>30</v>
      </c>
      <c r="O55" s="109">
        <v>600</v>
      </c>
      <c r="P55" s="295">
        <v>543</v>
      </c>
      <c r="Q55" s="284" t="s">
        <v>30</v>
      </c>
      <c r="R55" s="231" t="s">
        <v>221</v>
      </c>
      <c r="S55" s="4"/>
      <c r="T55" s="4"/>
      <c r="U55" s="3"/>
      <c r="V55" s="3"/>
      <c r="W55" s="3"/>
      <c r="X55" s="13"/>
      <c r="Y55" s="3"/>
      <c r="Z55" s="3"/>
      <c r="AA55" s="13"/>
      <c r="AB55" s="3"/>
    </row>
    <row r="56" spans="1:28" ht="26.25" customHeight="1" thickBot="1" x14ac:dyDescent="0.3">
      <c r="A56" s="456"/>
      <c r="B56" s="248">
        <v>92</v>
      </c>
      <c r="C56" s="249">
        <v>69</v>
      </c>
      <c r="D56" s="251" t="s">
        <v>222</v>
      </c>
      <c r="E56" s="248" t="s">
        <v>105</v>
      </c>
      <c r="F56" s="167" t="s">
        <v>30</v>
      </c>
      <c r="G56" s="167">
        <v>1</v>
      </c>
      <c r="H56" s="260">
        <v>80</v>
      </c>
      <c r="I56" s="87" t="s">
        <v>30</v>
      </c>
      <c r="J56" s="282" t="s">
        <v>223</v>
      </c>
      <c r="K56" s="165" t="s">
        <v>30</v>
      </c>
      <c r="L56" s="237">
        <f t="shared" si="3"/>
        <v>2.6666666666666665</v>
      </c>
      <c r="M56" s="166" t="s">
        <v>30</v>
      </c>
      <c r="N56" s="167" t="s">
        <v>30</v>
      </c>
      <c r="O56" s="167">
        <v>599</v>
      </c>
      <c r="P56" s="297">
        <v>875</v>
      </c>
      <c r="Q56" s="286" t="s">
        <v>30</v>
      </c>
      <c r="R56" s="265" t="s">
        <v>224</v>
      </c>
      <c r="S56" s="4"/>
      <c r="T56" s="4"/>
      <c r="U56" s="3"/>
      <c r="V56" s="3"/>
      <c r="W56" s="3"/>
      <c r="X56" s="13"/>
      <c r="Y56" s="3"/>
      <c r="Z56" s="3"/>
      <c r="AA56" s="13"/>
      <c r="AB56" s="3"/>
    </row>
    <row r="57" spans="1:28" ht="15" customHeight="1" x14ac:dyDescent="0.25">
      <c r="A57" s="429" t="s">
        <v>271</v>
      </c>
      <c r="B57" s="429"/>
      <c r="C57" s="429"/>
      <c r="D57" s="429"/>
      <c r="E57" s="429"/>
      <c r="F57" s="429"/>
      <c r="G57" s="429"/>
      <c r="H57" s="429"/>
      <c r="I57" s="429"/>
      <c r="J57" s="429"/>
      <c r="K57" s="429"/>
      <c r="L57" s="429"/>
      <c r="M57" s="429"/>
      <c r="N57" s="429"/>
      <c r="O57" s="429"/>
      <c r="P57" s="429"/>
      <c r="Q57" s="429"/>
      <c r="R57" s="33"/>
      <c r="S57" s="4"/>
      <c r="T57" s="4"/>
      <c r="U57" s="3"/>
      <c r="V57" s="3"/>
      <c r="W57" s="3"/>
      <c r="X57" s="13"/>
      <c r="Y57" s="3"/>
      <c r="Z57" s="3"/>
      <c r="AA57" s="13"/>
      <c r="AB57" s="3"/>
    </row>
    <row r="58" spans="1:28" ht="6" customHeight="1" thickBot="1" x14ac:dyDescent="0.3">
      <c r="A58" s="430"/>
      <c r="B58" s="430"/>
      <c r="C58" s="430"/>
      <c r="D58" s="430"/>
      <c r="E58" s="430"/>
      <c r="F58" s="430"/>
      <c r="G58" s="430"/>
      <c r="H58" s="430"/>
      <c r="I58" s="430"/>
      <c r="J58" s="430"/>
      <c r="K58" s="431"/>
      <c r="L58" s="431"/>
      <c r="M58" s="431"/>
      <c r="N58" s="431"/>
      <c r="O58" s="431"/>
      <c r="P58" s="431"/>
      <c r="Q58" s="431"/>
      <c r="R58" s="227"/>
      <c r="S58" s="4"/>
      <c r="T58" s="4"/>
      <c r="U58" s="3"/>
      <c r="V58" s="3"/>
      <c r="W58" s="3"/>
      <c r="X58" s="13"/>
      <c r="Y58" s="3"/>
      <c r="Z58" s="3"/>
      <c r="AA58" s="13"/>
      <c r="AB58" s="3"/>
    </row>
    <row r="59" spans="1:28" ht="22.5" customHeight="1" thickBot="1" x14ac:dyDescent="0.3">
      <c r="A59" s="432" t="s">
        <v>4</v>
      </c>
      <c r="B59" s="433"/>
      <c r="C59" s="433"/>
      <c r="D59" s="434"/>
      <c r="E59" s="384" t="s">
        <v>37</v>
      </c>
      <c r="F59" s="385"/>
      <c r="G59" s="385"/>
      <c r="H59" s="385"/>
      <c r="I59" s="385"/>
      <c r="J59" s="386"/>
      <c r="K59" s="391" t="s">
        <v>18</v>
      </c>
      <c r="L59" s="392"/>
      <c r="M59" s="392"/>
      <c r="N59" s="392"/>
      <c r="O59" s="392"/>
      <c r="P59" s="392"/>
      <c r="Q59" s="392"/>
      <c r="R59" s="393"/>
      <c r="S59" s="4"/>
      <c r="T59" s="4"/>
      <c r="U59" s="3"/>
      <c r="V59" s="3"/>
      <c r="W59" s="3"/>
      <c r="X59" s="13"/>
      <c r="Y59" s="3"/>
      <c r="Z59" s="3"/>
      <c r="AA59" s="13"/>
      <c r="AB59" s="3"/>
    </row>
    <row r="60" spans="1:28" x14ac:dyDescent="0.25">
      <c r="A60" s="362" t="s">
        <v>0</v>
      </c>
      <c r="B60" s="374" t="s">
        <v>1</v>
      </c>
      <c r="C60" s="374" t="s">
        <v>2</v>
      </c>
      <c r="D60" s="389" t="s">
        <v>3</v>
      </c>
      <c r="E60" s="362" t="s">
        <v>5</v>
      </c>
      <c r="F60" s="374" t="s">
        <v>6</v>
      </c>
      <c r="G60" s="374" t="s">
        <v>7</v>
      </c>
      <c r="H60" s="373" t="s">
        <v>8</v>
      </c>
      <c r="I60" s="374" t="s">
        <v>9</v>
      </c>
      <c r="J60" s="398" t="s">
        <v>10</v>
      </c>
      <c r="K60" s="396" t="s">
        <v>41</v>
      </c>
      <c r="L60" s="373" t="s">
        <v>11</v>
      </c>
      <c r="M60" s="424" t="s">
        <v>12</v>
      </c>
      <c r="N60" s="425"/>
      <c r="O60" s="425"/>
      <c r="P60" s="425"/>
      <c r="Q60" s="426"/>
      <c r="R60" s="394" t="s">
        <v>35</v>
      </c>
      <c r="S60" s="4"/>
      <c r="T60" s="4"/>
      <c r="U60" s="3"/>
      <c r="V60" s="3"/>
      <c r="W60" s="3"/>
      <c r="X60" s="13"/>
      <c r="Y60" s="3"/>
      <c r="Z60" s="3"/>
      <c r="AA60" s="13"/>
      <c r="AB60" s="3"/>
    </row>
    <row r="61" spans="1:28" ht="22.5" x14ac:dyDescent="0.25">
      <c r="A61" s="362"/>
      <c r="B61" s="374"/>
      <c r="C61" s="374"/>
      <c r="D61" s="389"/>
      <c r="E61" s="362"/>
      <c r="F61" s="374"/>
      <c r="G61" s="374"/>
      <c r="H61" s="374"/>
      <c r="I61" s="374"/>
      <c r="J61" s="398"/>
      <c r="K61" s="397"/>
      <c r="L61" s="374"/>
      <c r="M61" s="419" t="s">
        <v>13</v>
      </c>
      <c r="N61" s="420"/>
      <c r="O61" s="420"/>
      <c r="P61" s="421"/>
      <c r="Q61" s="78" t="s">
        <v>16</v>
      </c>
      <c r="R61" s="395"/>
      <c r="S61" s="4"/>
      <c r="T61" s="4"/>
      <c r="U61" s="3"/>
      <c r="V61" s="3"/>
      <c r="W61" s="3"/>
      <c r="X61" s="13"/>
      <c r="Y61" s="3"/>
      <c r="Z61" s="3"/>
      <c r="AA61" s="13"/>
      <c r="AB61" s="3"/>
    </row>
    <row r="62" spans="1:28" ht="39.75" customHeight="1" thickBot="1" x14ac:dyDescent="0.3">
      <c r="A62" s="363"/>
      <c r="B62" s="374"/>
      <c r="C62" s="374"/>
      <c r="D62" s="389"/>
      <c r="E62" s="362"/>
      <c r="F62" s="374"/>
      <c r="G62" s="374"/>
      <c r="H62" s="374"/>
      <c r="I62" s="374"/>
      <c r="J62" s="398"/>
      <c r="K62" s="397"/>
      <c r="L62" s="374"/>
      <c r="M62" s="79" t="s">
        <v>14</v>
      </c>
      <c r="N62" s="79" t="s">
        <v>31</v>
      </c>
      <c r="O62" s="79" t="s">
        <v>34</v>
      </c>
      <c r="P62" s="294" t="s">
        <v>15</v>
      </c>
      <c r="Q62" s="80" t="s">
        <v>17</v>
      </c>
      <c r="R62" s="395"/>
      <c r="S62" s="4"/>
      <c r="T62" s="4"/>
      <c r="U62" s="3"/>
      <c r="V62" s="3"/>
      <c r="W62" s="3"/>
      <c r="X62" s="13"/>
      <c r="Y62" s="3"/>
      <c r="Z62" s="3"/>
      <c r="AA62" s="13"/>
      <c r="AB62" s="3"/>
    </row>
    <row r="63" spans="1:28" ht="17.25" customHeight="1" x14ac:dyDescent="0.25">
      <c r="A63" s="405" t="s">
        <v>268</v>
      </c>
      <c r="B63" s="270">
        <v>93</v>
      </c>
      <c r="C63" s="271">
        <v>73</v>
      </c>
      <c r="D63" s="272" t="s">
        <v>225</v>
      </c>
      <c r="E63" s="205" t="s">
        <v>105</v>
      </c>
      <c r="F63" s="7" t="s">
        <v>30</v>
      </c>
      <c r="G63" s="7">
        <v>1</v>
      </c>
      <c r="H63" s="273">
        <v>65</v>
      </c>
      <c r="I63" s="18" t="s">
        <v>30</v>
      </c>
      <c r="J63" s="274">
        <v>75</v>
      </c>
      <c r="K63" s="275" t="s">
        <v>30</v>
      </c>
      <c r="L63" s="276">
        <f t="shared" si="2"/>
        <v>2.1666666666666665</v>
      </c>
      <c r="M63" s="277" t="s">
        <v>30</v>
      </c>
      <c r="N63" s="278" t="s">
        <v>30</v>
      </c>
      <c r="O63" s="278">
        <v>999</v>
      </c>
      <c r="P63" s="298">
        <v>1260</v>
      </c>
      <c r="Q63" s="279" t="s">
        <v>30</v>
      </c>
      <c r="R63" s="280" t="s">
        <v>226</v>
      </c>
      <c r="S63" s="4"/>
      <c r="T63" s="4"/>
      <c r="U63" s="3"/>
      <c r="V63" s="3"/>
      <c r="W63" s="3"/>
      <c r="X63" s="13"/>
      <c r="Y63" s="3"/>
      <c r="Z63" s="3"/>
      <c r="AA63" s="13"/>
      <c r="AB63" s="3"/>
    </row>
    <row r="64" spans="1:28" x14ac:dyDescent="0.25">
      <c r="A64" s="406"/>
      <c r="B64" s="171">
        <v>94</v>
      </c>
      <c r="C64" s="169">
        <v>72</v>
      </c>
      <c r="D64" s="170" t="s">
        <v>227</v>
      </c>
      <c r="E64" s="8" t="s">
        <v>105</v>
      </c>
      <c r="F64" s="109" t="s">
        <v>30</v>
      </c>
      <c r="G64" s="109">
        <v>1</v>
      </c>
      <c r="H64" s="37">
        <v>110</v>
      </c>
      <c r="I64" s="14" t="s">
        <v>30</v>
      </c>
      <c r="J64" s="258">
        <v>132.4</v>
      </c>
      <c r="K64" s="119" t="s">
        <v>30</v>
      </c>
      <c r="L64" s="173">
        <f t="shared" si="2"/>
        <v>3.6666666666666665</v>
      </c>
      <c r="M64" s="120" t="s">
        <v>30</v>
      </c>
      <c r="N64" s="172" t="s">
        <v>30</v>
      </c>
      <c r="O64" s="172" t="s">
        <v>30</v>
      </c>
      <c r="P64" s="299">
        <v>1020</v>
      </c>
      <c r="Q64" s="168" t="s">
        <v>30</v>
      </c>
      <c r="R64" s="236" t="s">
        <v>30</v>
      </c>
      <c r="S64" s="4"/>
      <c r="T64" s="4"/>
      <c r="U64" s="3"/>
      <c r="V64" s="3"/>
      <c r="W64" s="3"/>
      <c r="X64" s="13"/>
      <c r="Y64" s="3"/>
      <c r="Z64" s="3"/>
      <c r="AA64" s="13"/>
      <c r="AB64" s="3"/>
    </row>
    <row r="65" spans="1:28" x14ac:dyDescent="0.25">
      <c r="A65" s="406"/>
      <c r="B65" s="171">
        <v>95</v>
      </c>
      <c r="C65" s="169">
        <v>71</v>
      </c>
      <c r="D65" s="170" t="s">
        <v>228</v>
      </c>
      <c r="E65" s="8" t="s">
        <v>105</v>
      </c>
      <c r="F65" s="109" t="s">
        <v>30</v>
      </c>
      <c r="G65" s="109">
        <v>1</v>
      </c>
      <c r="H65" s="37">
        <v>90</v>
      </c>
      <c r="I65" s="14" t="s">
        <v>30</v>
      </c>
      <c r="J65" s="258">
        <v>110.5</v>
      </c>
      <c r="K65" s="119" t="s">
        <v>30</v>
      </c>
      <c r="L65" s="173">
        <f t="shared" si="2"/>
        <v>3</v>
      </c>
      <c r="M65" s="120" t="s">
        <v>30</v>
      </c>
      <c r="N65" s="172" t="s">
        <v>30</v>
      </c>
      <c r="O65" s="172">
        <v>600</v>
      </c>
      <c r="P65" s="299">
        <v>555</v>
      </c>
      <c r="Q65" s="168" t="s">
        <v>30</v>
      </c>
      <c r="R65" s="236" t="s">
        <v>229</v>
      </c>
      <c r="S65" s="4"/>
      <c r="T65" s="4"/>
      <c r="U65" s="3"/>
      <c r="V65" s="3"/>
      <c r="W65" s="3"/>
      <c r="X65" s="13"/>
      <c r="Y65" s="3"/>
      <c r="Z65" s="3"/>
      <c r="AA65" s="13"/>
      <c r="AB65" s="3"/>
    </row>
    <row r="66" spans="1:28" x14ac:dyDescent="0.25">
      <c r="A66" s="406"/>
      <c r="B66" s="171">
        <v>96</v>
      </c>
      <c r="C66" s="169">
        <v>70</v>
      </c>
      <c r="D66" s="170" t="s">
        <v>230</v>
      </c>
      <c r="E66" s="8" t="s">
        <v>105</v>
      </c>
      <c r="F66" s="109" t="s">
        <v>30</v>
      </c>
      <c r="G66" s="109">
        <v>1</v>
      </c>
      <c r="H66" s="37">
        <v>40</v>
      </c>
      <c r="I66" s="14" t="s">
        <v>30</v>
      </c>
      <c r="J66" s="258">
        <v>59.1</v>
      </c>
      <c r="K66" s="119" t="s">
        <v>30</v>
      </c>
      <c r="L66" s="173">
        <f t="shared" si="2"/>
        <v>1.3333333333333333</v>
      </c>
      <c r="M66" s="120" t="s">
        <v>30</v>
      </c>
      <c r="N66" s="172" t="s">
        <v>30</v>
      </c>
      <c r="O66" s="172">
        <v>600</v>
      </c>
      <c r="P66" s="299">
        <v>495</v>
      </c>
      <c r="Q66" s="168" t="s">
        <v>30</v>
      </c>
      <c r="R66" s="236" t="s">
        <v>231</v>
      </c>
      <c r="S66" s="4"/>
      <c r="T66" s="4"/>
      <c r="U66" s="3"/>
      <c r="V66" s="3"/>
      <c r="W66" s="3"/>
      <c r="X66" s="13"/>
      <c r="Y66" s="3"/>
      <c r="Z66" s="3"/>
      <c r="AA66" s="13"/>
      <c r="AB66" s="3"/>
    </row>
    <row r="67" spans="1:28" x14ac:dyDescent="0.25">
      <c r="A67" s="406"/>
      <c r="B67" s="171">
        <v>97</v>
      </c>
      <c r="C67" s="169">
        <v>74</v>
      </c>
      <c r="D67" s="170" t="s">
        <v>232</v>
      </c>
      <c r="E67" s="8" t="s">
        <v>105</v>
      </c>
      <c r="F67" s="109" t="s">
        <v>30</v>
      </c>
      <c r="G67" s="109">
        <v>1</v>
      </c>
      <c r="H67" s="37">
        <v>50</v>
      </c>
      <c r="I67" s="14" t="s">
        <v>30</v>
      </c>
      <c r="J67" s="258">
        <v>70.3</v>
      </c>
      <c r="K67" s="119" t="s">
        <v>30</v>
      </c>
      <c r="L67" s="173">
        <f t="shared" si="2"/>
        <v>1.6666666666666667</v>
      </c>
      <c r="M67" s="120" t="s">
        <v>30</v>
      </c>
      <c r="N67" s="172" t="s">
        <v>30</v>
      </c>
      <c r="O67" s="172">
        <v>600</v>
      </c>
      <c r="P67" s="299">
        <v>562</v>
      </c>
      <c r="Q67" s="168" t="s">
        <v>30</v>
      </c>
      <c r="R67" s="236" t="s">
        <v>233</v>
      </c>
      <c r="S67" s="4"/>
      <c r="T67" s="4"/>
      <c r="U67" s="3"/>
      <c r="V67" s="3"/>
      <c r="W67" s="3"/>
      <c r="X67" s="13"/>
      <c r="Y67" s="3"/>
      <c r="Z67" s="3"/>
      <c r="AA67" s="13"/>
      <c r="AB67" s="3"/>
    </row>
    <row r="68" spans="1:28" x14ac:dyDescent="0.25">
      <c r="A68" s="406"/>
      <c r="B68" s="171">
        <v>98</v>
      </c>
      <c r="C68" s="169">
        <v>75</v>
      </c>
      <c r="D68" s="170" t="s">
        <v>234</v>
      </c>
      <c r="E68" s="8" t="s">
        <v>105</v>
      </c>
      <c r="F68" s="109" t="s">
        <v>30</v>
      </c>
      <c r="G68" s="109">
        <v>1</v>
      </c>
      <c r="H68" s="37">
        <v>55</v>
      </c>
      <c r="I68" s="14" t="s">
        <v>30</v>
      </c>
      <c r="J68" s="258">
        <v>75</v>
      </c>
      <c r="K68" s="119" t="s">
        <v>30</v>
      </c>
      <c r="L68" s="173">
        <f t="shared" si="2"/>
        <v>1.8333333333333333</v>
      </c>
      <c r="M68" s="120" t="s">
        <v>30</v>
      </c>
      <c r="N68" s="172" t="s">
        <v>30</v>
      </c>
      <c r="O68" s="172">
        <v>837</v>
      </c>
      <c r="P68" s="299">
        <v>983</v>
      </c>
      <c r="Q68" s="168" t="s">
        <v>30</v>
      </c>
      <c r="R68" s="236" t="s">
        <v>235</v>
      </c>
      <c r="S68" s="4"/>
      <c r="T68" s="4"/>
      <c r="U68" s="3"/>
      <c r="V68" s="3"/>
      <c r="W68" s="3"/>
      <c r="X68" s="13"/>
      <c r="Y68" s="3"/>
      <c r="Z68" s="3"/>
      <c r="AA68" s="13"/>
      <c r="AB68" s="3"/>
    </row>
    <row r="69" spans="1:28" ht="12.75" customHeight="1" x14ac:dyDescent="0.25">
      <c r="A69" s="406"/>
      <c r="B69" s="143">
        <v>99</v>
      </c>
      <c r="C69" s="144" t="s">
        <v>30</v>
      </c>
      <c r="D69" s="247" t="s">
        <v>30</v>
      </c>
      <c r="E69" s="145" t="s">
        <v>156</v>
      </c>
      <c r="F69" s="146" t="s">
        <v>30</v>
      </c>
      <c r="G69" s="146" t="s">
        <v>30</v>
      </c>
      <c r="H69" s="152" t="s">
        <v>30</v>
      </c>
      <c r="I69" s="153" t="s">
        <v>30</v>
      </c>
      <c r="J69" s="259" t="s">
        <v>30</v>
      </c>
      <c r="K69" s="148" t="s">
        <v>30</v>
      </c>
      <c r="L69" s="234" t="s">
        <v>30</v>
      </c>
      <c r="M69" s="149" t="s">
        <v>30</v>
      </c>
      <c r="N69" s="147" t="s">
        <v>30</v>
      </c>
      <c r="O69" s="147">
        <v>600</v>
      </c>
      <c r="P69" s="300">
        <v>572</v>
      </c>
      <c r="Q69" s="164" t="s">
        <v>30</v>
      </c>
      <c r="R69" s="235" t="s">
        <v>236</v>
      </c>
      <c r="S69" s="4"/>
      <c r="T69" s="4"/>
      <c r="U69" s="3"/>
      <c r="V69" s="3"/>
      <c r="W69" s="3"/>
      <c r="X69" s="13"/>
      <c r="Y69" s="3"/>
      <c r="Z69" s="3"/>
      <c r="AA69" s="13"/>
      <c r="AB69" s="3"/>
    </row>
    <row r="70" spans="1:28" x14ac:dyDescent="0.25">
      <c r="A70" s="406"/>
      <c r="B70" s="171">
        <v>100</v>
      </c>
      <c r="C70" s="169">
        <v>76</v>
      </c>
      <c r="D70" s="170" t="s">
        <v>237</v>
      </c>
      <c r="E70" s="8" t="s">
        <v>105</v>
      </c>
      <c r="F70" s="109" t="s">
        <v>30</v>
      </c>
      <c r="G70" s="109">
        <v>1</v>
      </c>
      <c r="H70" s="37">
        <v>46</v>
      </c>
      <c r="I70" s="14" t="s">
        <v>30</v>
      </c>
      <c r="J70" s="258">
        <v>66.599999999999994</v>
      </c>
      <c r="K70" s="119" t="s">
        <v>30</v>
      </c>
      <c r="L70" s="173">
        <f t="shared" si="2"/>
        <v>1.5333333333333334</v>
      </c>
      <c r="M70" s="120" t="s">
        <v>30</v>
      </c>
      <c r="N70" s="172" t="s">
        <v>30</v>
      </c>
      <c r="O70" s="172">
        <v>572</v>
      </c>
      <c r="P70" s="299">
        <v>578</v>
      </c>
      <c r="Q70" s="168" t="s">
        <v>30</v>
      </c>
      <c r="R70" s="236" t="s">
        <v>238</v>
      </c>
      <c r="S70" s="4"/>
      <c r="T70" s="4"/>
      <c r="U70" s="3"/>
      <c r="V70" s="3"/>
      <c r="W70" s="3"/>
      <c r="X70" s="13"/>
      <c r="Y70" s="3"/>
      <c r="Z70" s="3"/>
      <c r="AA70" s="13"/>
      <c r="AB70" s="3"/>
    </row>
    <row r="71" spans="1:28" x14ac:dyDescent="0.25">
      <c r="A71" s="406"/>
      <c r="B71" s="171">
        <v>101</v>
      </c>
      <c r="C71" s="169">
        <v>77</v>
      </c>
      <c r="D71" s="170" t="s">
        <v>240</v>
      </c>
      <c r="E71" s="8" t="s">
        <v>105</v>
      </c>
      <c r="F71" s="109" t="s">
        <v>30</v>
      </c>
      <c r="G71" s="109">
        <v>1</v>
      </c>
      <c r="H71" s="37">
        <v>50</v>
      </c>
      <c r="I71" s="14" t="s">
        <v>30</v>
      </c>
      <c r="J71" s="258">
        <v>69.7</v>
      </c>
      <c r="K71" s="119" t="s">
        <v>30</v>
      </c>
      <c r="L71" s="173">
        <f t="shared" si="2"/>
        <v>1.6666666666666667</v>
      </c>
      <c r="M71" s="120" t="s">
        <v>30</v>
      </c>
      <c r="N71" s="172" t="s">
        <v>30</v>
      </c>
      <c r="O71" s="172">
        <v>600</v>
      </c>
      <c r="P71" s="299">
        <v>917</v>
      </c>
      <c r="Q71" s="168" t="s">
        <v>30</v>
      </c>
      <c r="R71" s="236" t="s">
        <v>239</v>
      </c>
      <c r="S71" s="4"/>
      <c r="T71" s="4"/>
      <c r="U71" s="3"/>
      <c r="V71" s="3"/>
      <c r="W71" s="3"/>
      <c r="X71" s="13"/>
      <c r="Y71" s="3"/>
      <c r="Z71" s="3"/>
      <c r="AA71" s="13"/>
      <c r="AB71" s="3"/>
    </row>
    <row r="72" spans="1:28" x14ac:dyDescent="0.25">
      <c r="A72" s="406"/>
      <c r="B72" s="143">
        <v>102</v>
      </c>
      <c r="C72" s="144" t="s">
        <v>30</v>
      </c>
      <c r="D72" s="247" t="s">
        <v>30</v>
      </c>
      <c r="E72" s="145" t="s">
        <v>156</v>
      </c>
      <c r="F72" s="146" t="s">
        <v>30</v>
      </c>
      <c r="G72" s="146" t="s">
        <v>30</v>
      </c>
      <c r="H72" s="152" t="s">
        <v>30</v>
      </c>
      <c r="I72" s="153" t="s">
        <v>30</v>
      </c>
      <c r="J72" s="259" t="s">
        <v>30</v>
      </c>
      <c r="K72" s="148" t="s">
        <v>30</v>
      </c>
      <c r="L72" s="234" t="s">
        <v>30</v>
      </c>
      <c r="M72" s="149" t="s">
        <v>30</v>
      </c>
      <c r="N72" s="147" t="s">
        <v>30</v>
      </c>
      <c r="O72" s="147">
        <v>1800</v>
      </c>
      <c r="P72" s="300">
        <v>1800</v>
      </c>
      <c r="Q72" s="164" t="s">
        <v>30</v>
      </c>
      <c r="R72" s="235" t="s">
        <v>241</v>
      </c>
      <c r="S72" s="4"/>
      <c r="T72" s="4"/>
      <c r="U72" s="3"/>
      <c r="V72" s="3"/>
      <c r="W72" s="3"/>
      <c r="X72" s="13"/>
      <c r="Y72" s="3"/>
      <c r="Z72" s="3"/>
      <c r="AA72" s="13"/>
      <c r="AB72" s="3"/>
    </row>
    <row r="73" spans="1:28" x14ac:dyDescent="0.25">
      <c r="A73" s="406"/>
      <c r="B73" s="171">
        <v>103</v>
      </c>
      <c r="C73" s="169">
        <v>78</v>
      </c>
      <c r="D73" s="170" t="s">
        <v>242</v>
      </c>
      <c r="E73" s="8" t="s">
        <v>105</v>
      </c>
      <c r="F73" s="109" t="s">
        <v>30</v>
      </c>
      <c r="G73" s="109">
        <v>1</v>
      </c>
      <c r="H73" s="37">
        <v>100</v>
      </c>
      <c r="I73" s="14" t="s">
        <v>30</v>
      </c>
      <c r="J73" s="258">
        <v>125.6</v>
      </c>
      <c r="K73" s="119" t="s">
        <v>30</v>
      </c>
      <c r="L73" s="173">
        <f t="shared" si="2"/>
        <v>3.3333333333333335</v>
      </c>
      <c r="M73" s="120" t="s">
        <v>30</v>
      </c>
      <c r="N73" s="172" t="s">
        <v>30</v>
      </c>
      <c r="O73" s="172">
        <v>1310</v>
      </c>
      <c r="P73" s="299">
        <v>1430</v>
      </c>
      <c r="Q73" s="168" t="s">
        <v>30</v>
      </c>
      <c r="R73" s="236" t="s">
        <v>243</v>
      </c>
      <c r="S73" s="4"/>
      <c r="T73" s="4"/>
      <c r="U73" s="3"/>
      <c r="V73" s="3"/>
      <c r="W73" s="3"/>
      <c r="X73" s="13"/>
      <c r="Y73" s="3"/>
      <c r="Z73" s="3"/>
      <c r="AA73" s="13"/>
      <c r="AB73" s="3"/>
    </row>
    <row r="74" spans="1:28" x14ac:dyDescent="0.25">
      <c r="A74" s="406"/>
      <c r="B74" s="171">
        <v>105</v>
      </c>
      <c r="C74" s="169">
        <v>81</v>
      </c>
      <c r="D74" s="170" t="s">
        <v>244</v>
      </c>
      <c r="E74" s="8" t="s">
        <v>105</v>
      </c>
      <c r="F74" s="109" t="s">
        <v>30</v>
      </c>
      <c r="G74" s="109">
        <v>1</v>
      </c>
      <c r="H74" s="37">
        <v>40</v>
      </c>
      <c r="I74" s="14" t="s">
        <v>30</v>
      </c>
      <c r="J74" s="258">
        <v>51.5</v>
      </c>
      <c r="K74" s="119" t="s">
        <v>30</v>
      </c>
      <c r="L74" s="173">
        <f t="shared" si="2"/>
        <v>1.3333333333333333</v>
      </c>
      <c r="M74" s="120" t="s">
        <v>30</v>
      </c>
      <c r="N74" s="172" t="s">
        <v>30</v>
      </c>
      <c r="O74" s="172" t="s">
        <v>30</v>
      </c>
      <c r="P74" s="299">
        <v>636</v>
      </c>
      <c r="Q74" s="168" t="s">
        <v>30</v>
      </c>
      <c r="R74" s="236" t="s">
        <v>30</v>
      </c>
      <c r="S74" s="4"/>
      <c r="T74" s="4"/>
      <c r="U74" s="3"/>
      <c r="V74" s="3"/>
      <c r="W74" s="3"/>
      <c r="X74" s="13"/>
      <c r="Y74" s="3"/>
      <c r="Z74" s="3"/>
      <c r="AA74" s="13"/>
      <c r="AB74" s="3"/>
    </row>
    <row r="75" spans="1:28" x14ac:dyDescent="0.25">
      <c r="A75" s="406"/>
      <c r="B75" s="171">
        <v>106</v>
      </c>
      <c r="C75" s="169">
        <v>84</v>
      </c>
      <c r="D75" s="170" t="s">
        <v>245</v>
      </c>
      <c r="E75" s="8" t="s">
        <v>105</v>
      </c>
      <c r="F75" s="109" t="s">
        <v>30</v>
      </c>
      <c r="G75" s="109">
        <v>1</v>
      </c>
      <c r="H75" s="37">
        <v>115</v>
      </c>
      <c r="I75" s="14" t="s">
        <v>30</v>
      </c>
      <c r="J75" s="258">
        <v>135.30000000000001</v>
      </c>
      <c r="K75" s="119" t="s">
        <v>30</v>
      </c>
      <c r="L75" s="173">
        <f t="shared" si="2"/>
        <v>3.8333333333333335</v>
      </c>
      <c r="M75" s="120" t="s">
        <v>30</v>
      </c>
      <c r="N75" s="172" t="s">
        <v>30</v>
      </c>
      <c r="O75" s="172">
        <v>640</v>
      </c>
      <c r="P75" s="299">
        <v>651</v>
      </c>
      <c r="Q75" s="168" t="s">
        <v>30</v>
      </c>
      <c r="R75" s="236" t="s">
        <v>246</v>
      </c>
      <c r="S75" s="4"/>
      <c r="T75" s="4"/>
      <c r="U75" s="3"/>
      <c r="V75" s="3"/>
      <c r="W75" s="3"/>
      <c r="X75" s="13"/>
      <c r="Y75" s="3"/>
      <c r="Z75" s="3"/>
      <c r="AA75" s="13"/>
      <c r="AB75" s="3"/>
    </row>
    <row r="76" spans="1:28" ht="15" customHeight="1" x14ac:dyDescent="0.25">
      <c r="A76" s="406"/>
      <c r="B76" s="171">
        <v>107</v>
      </c>
      <c r="C76" s="169">
        <v>87</v>
      </c>
      <c r="D76" s="170" t="s">
        <v>247</v>
      </c>
      <c r="E76" s="8" t="s">
        <v>105</v>
      </c>
      <c r="F76" s="109" t="s">
        <v>30</v>
      </c>
      <c r="G76" s="109">
        <v>1</v>
      </c>
      <c r="H76" s="37">
        <v>50</v>
      </c>
      <c r="I76" s="14" t="s">
        <v>30</v>
      </c>
      <c r="J76" s="258">
        <v>65.3</v>
      </c>
      <c r="K76" s="119" t="s">
        <v>30</v>
      </c>
      <c r="L76" s="173">
        <f t="shared" si="2"/>
        <v>1.6666666666666667</v>
      </c>
      <c r="M76" s="120" t="s">
        <v>30</v>
      </c>
      <c r="N76" s="172" t="s">
        <v>30</v>
      </c>
      <c r="O76" s="172">
        <v>648</v>
      </c>
      <c r="P76" s="299">
        <v>649</v>
      </c>
      <c r="Q76" s="168" t="s">
        <v>30</v>
      </c>
      <c r="R76" s="236" t="s">
        <v>248</v>
      </c>
      <c r="S76" s="4"/>
      <c r="T76" s="4"/>
      <c r="U76" s="3"/>
      <c r="V76" s="3"/>
      <c r="W76" s="3"/>
      <c r="X76" s="13"/>
      <c r="Y76" s="3"/>
      <c r="Z76" s="3"/>
      <c r="AA76" s="13"/>
      <c r="AB76" s="3"/>
    </row>
    <row r="77" spans="1:28" ht="15" customHeight="1" x14ac:dyDescent="0.25">
      <c r="A77" s="406"/>
      <c r="B77" s="485">
        <v>108</v>
      </c>
      <c r="C77" s="491" t="s">
        <v>30</v>
      </c>
      <c r="D77" s="489" t="s">
        <v>30</v>
      </c>
      <c r="E77" s="485" t="s">
        <v>156</v>
      </c>
      <c r="F77" s="475" t="s">
        <v>30</v>
      </c>
      <c r="G77" s="475" t="s">
        <v>30</v>
      </c>
      <c r="H77" s="503" t="s">
        <v>30</v>
      </c>
      <c r="I77" s="501" t="s">
        <v>30</v>
      </c>
      <c r="J77" s="499" t="s">
        <v>30</v>
      </c>
      <c r="K77" s="497" t="s">
        <v>30</v>
      </c>
      <c r="L77" s="495" t="s">
        <v>30</v>
      </c>
      <c r="M77" s="493" t="s">
        <v>30</v>
      </c>
      <c r="N77" s="475" t="s">
        <v>30</v>
      </c>
      <c r="O77" s="172">
        <v>68</v>
      </c>
      <c r="P77" s="472">
        <v>912</v>
      </c>
      <c r="Q77" s="473" t="s">
        <v>30</v>
      </c>
      <c r="R77" s="236" t="s">
        <v>282</v>
      </c>
      <c r="S77" s="4"/>
      <c r="T77" s="4"/>
      <c r="U77" s="3"/>
      <c r="V77" s="3"/>
      <c r="W77" s="3"/>
      <c r="X77" s="13"/>
      <c r="Y77" s="3"/>
      <c r="Z77" s="3"/>
      <c r="AA77" s="13"/>
      <c r="AB77" s="3"/>
    </row>
    <row r="78" spans="1:28" ht="15" customHeight="1" x14ac:dyDescent="0.25">
      <c r="A78" s="406"/>
      <c r="B78" s="486"/>
      <c r="C78" s="492"/>
      <c r="D78" s="490"/>
      <c r="E78" s="486"/>
      <c r="F78" s="476"/>
      <c r="G78" s="476"/>
      <c r="H78" s="504"/>
      <c r="I78" s="502"/>
      <c r="J78" s="500"/>
      <c r="K78" s="498"/>
      <c r="L78" s="496"/>
      <c r="M78" s="494"/>
      <c r="N78" s="476"/>
      <c r="O78" s="147">
        <v>800</v>
      </c>
      <c r="P78" s="471"/>
      <c r="Q78" s="474"/>
      <c r="R78" s="235" t="s">
        <v>283</v>
      </c>
      <c r="S78" s="4"/>
      <c r="T78" s="4"/>
      <c r="U78" s="3"/>
      <c r="V78" s="3"/>
      <c r="W78" s="3"/>
      <c r="X78" s="13"/>
      <c r="Y78" s="3"/>
      <c r="Z78" s="3"/>
      <c r="AA78" s="13"/>
      <c r="AB78" s="3"/>
    </row>
    <row r="79" spans="1:28" ht="15" customHeight="1" x14ac:dyDescent="0.25">
      <c r="A79" s="406"/>
      <c r="B79" s="143">
        <v>109</v>
      </c>
      <c r="C79" s="144" t="s">
        <v>30</v>
      </c>
      <c r="D79" s="247" t="s">
        <v>30</v>
      </c>
      <c r="E79" s="145" t="s">
        <v>156</v>
      </c>
      <c r="F79" s="146" t="s">
        <v>30</v>
      </c>
      <c r="G79" s="146" t="s">
        <v>30</v>
      </c>
      <c r="H79" s="152" t="s">
        <v>30</v>
      </c>
      <c r="I79" s="153" t="s">
        <v>30</v>
      </c>
      <c r="J79" s="259" t="s">
        <v>30</v>
      </c>
      <c r="K79" s="148" t="s">
        <v>30</v>
      </c>
      <c r="L79" s="234" t="s">
        <v>30</v>
      </c>
      <c r="M79" s="149" t="s">
        <v>30</v>
      </c>
      <c r="N79" s="147" t="s">
        <v>30</v>
      </c>
      <c r="O79" s="147">
        <v>800</v>
      </c>
      <c r="P79" s="299">
        <v>1572</v>
      </c>
      <c r="Q79" s="164" t="s">
        <v>30</v>
      </c>
      <c r="R79" s="235" t="s">
        <v>249</v>
      </c>
      <c r="S79" s="4"/>
      <c r="T79" s="4"/>
      <c r="U79" s="3"/>
      <c r="V79" s="3"/>
      <c r="W79" s="3"/>
      <c r="X79" s="13"/>
      <c r="Y79" s="3"/>
      <c r="Z79" s="3"/>
      <c r="AA79" s="13"/>
      <c r="AB79" s="3"/>
    </row>
    <row r="80" spans="1:28" ht="17.25" customHeight="1" x14ac:dyDescent="0.25">
      <c r="A80" s="406"/>
      <c r="B80" s="143">
        <v>110</v>
      </c>
      <c r="C80" s="144" t="s">
        <v>30</v>
      </c>
      <c r="D80" s="247" t="s">
        <v>30</v>
      </c>
      <c r="E80" s="145" t="s">
        <v>156</v>
      </c>
      <c r="F80" s="146" t="s">
        <v>30</v>
      </c>
      <c r="G80" s="146" t="s">
        <v>30</v>
      </c>
      <c r="H80" s="152" t="s">
        <v>30</v>
      </c>
      <c r="I80" s="153" t="s">
        <v>30</v>
      </c>
      <c r="J80" s="259" t="s">
        <v>30</v>
      </c>
      <c r="K80" s="148" t="s">
        <v>30</v>
      </c>
      <c r="L80" s="234" t="s">
        <v>30</v>
      </c>
      <c r="M80" s="149" t="s">
        <v>30</v>
      </c>
      <c r="N80" s="147" t="s">
        <v>30</v>
      </c>
      <c r="O80" s="147">
        <v>800</v>
      </c>
      <c r="P80" s="299">
        <v>923</v>
      </c>
      <c r="Q80" s="164">
        <v>203</v>
      </c>
      <c r="R80" s="235" t="s">
        <v>250</v>
      </c>
      <c r="S80" s="4"/>
      <c r="T80" s="4"/>
      <c r="U80" s="3"/>
      <c r="V80" s="3"/>
      <c r="W80" s="3"/>
      <c r="X80" s="13"/>
      <c r="Y80" s="3"/>
      <c r="Z80" s="3"/>
      <c r="AA80" s="13"/>
      <c r="AB80" s="3"/>
    </row>
    <row r="81" spans="1:28" ht="15" customHeight="1" x14ac:dyDescent="0.25">
      <c r="A81" s="406"/>
      <c r="B81" s="143">
        <v>111</v>
      </c>
      <c r="C81" s="144" t="s">
        <v>30</v>
      </c>
      <c r="D81" s="247" t="s">
        <v>30</v>
      </c>
      <c r="E81" s="145" t="s">
        <v>156</v>
      </c>
      <c r="F81" s="146" t="s">
        <v>30</v>
      </c>
      <c r="G81" s="146" t="s">
        <v>30</v>
      </c>
      <c r="H81" s="152" t="s">
        <v>30</v>
      </c>
      <c r="I81" s="153" t="s">
        <v>30</v>
      </c>
      <c r="J81" s="259" t="s">
        <v>30</v>
      </c>
      <c r="K81" s="148" t="s">
        <v>30</v>
      </c>
      <c r="L81" s="234" t="s">
        <v>30</v>
      </c>
      <c r="M81" s="149" t="s">
        <v>30</v>
      </c>
      <c r="N81" s="147" t="s">
        <v>30</v>
      </c>
      <c r="O81" s="147">
        <v>598</v>
      </c>
      <c r="P81" s="299">
        <v>598</v>
      </c>
      <c r="Q81" s="164" t="s">
        <v>30</v>
      </c>
      <c r="R81" s="235" t="s">
        <v>251</v>
      </c>
      <c r="S81" s="4"/>
      <c r="T81" s="4"/>
      <c r="U81" s="3"/>
      <c r="V81" s="3"/>
      <c r="W81" s="3"/>
      <c r="X81" s="13"/>
      <c r="Y81" s="3"/>
      <c r="Z81" s="3"/>
      <c r="AA81" s="13"/>
      <c r="AB81" s="3"/>
    </row>
    <row r="82" spans="1:28" x14ac:dyDescent="0.25">
      <c r="A82" s="406"/>
      <c r="B82" s="171">
        <v>112</v>
      </c>
      <c r="C82" s="169">
        <v>89</v>
      </c>
      <c r="D82" s="170" t="s">
        <v>252</v>
      </c>
      <c r="E82" s="8" t="s">
        <v>105</v>
      </c>
      <c r="F82" s="109" t="s">
        <v>30</v>
      </c>
      <c r="G82" s="109">
        <v>1</v>
      </c>
      <c r="H82" s="37">
        <v>45</v>
      </c>
      <c r="I82" s="14" t="s">
        <v>30</v>
      </c>
      <c r="J82" s="258">
        <v>61.7</v>
      </c>
      <c r="K82" s="119" t="s">
        <v>30</v>
      </c>
      <c r="L82" s="173">
        <f t="shared" ref="L82:L88" si="4">H82/30</f>
        <v>1.5</v>
      </c>
      <c r="M82" s="120" t="s">
        <v>30</v>
      </c>
      <c r="N82" s="172" t="s">
        <v>30</v>
      </c>
      <c r="O82" s="172">
        <v>800</v>
      </c>
      <c r="P82" s="299">
        <v>828</v>
      </c>
      <c r="Q82" s="168" t="s">
        <v>30</v>
      </c>
      <c r="R82" s="236" t="s">
        <v>253</v>
      </c>
      <c r="S82" s="4"/>
      <c r="T82" s="4"/>
      <c r="U82" s="3"/>
      <c r="V82" s="3"/>
      <c r="W82" s="3"/>
      <c r="X82" s="13"/>
      <c r="Y82" s="3"/>
      <c r="Z82" s="3"/>
      <c r="AA82" s="13"/>
      <c r="AB82" s="3"/>
    </row>
    <row r="83" spans="1:28" x14ac:dyDescent="0.25">
      <c r="A83" s="406"/>
      <c r="B83" s="171">
        <v>113</v>
      </c>
      <c r="C83" s="169">
        <v>88</v>
      </c>
      <c r="D83" s="170" t="s">
        <v>254</v>
      </c>
      <c r="E83" s="8" t="s">
        <v>105</v>
      </c>
      <c r="F83" s="109" t="s">
        <v>30</v>
      </c>
      <c r="G83" s="109">
        <v>1</v>
      </c>
      <c r="H83" s="37">
        <v>70</v>
      </c>
      <c r="I83" s="14" t="s">
        <v>30</v>
      </c>
      <c r="J83" s="258">
        <v>93.8</v>
      </c>
      <c r="K83" s="119" t="s">
        <v>30</v>
      </c>
      <c r="L83" s="173">
        <f t="shared" si="4"/>
        <v>2.3333333333333335</v>
      </c>
      <c r="M83" s="120" t="s">
        <v>30</v>
      </c>
      <c r="N83" s="172" t="s">
        <v>30</v>
      </c>
      <c r="O83" s="172">
        <v>953</v>
      </c>
      <c r="P83" s="299">
        <v>994</v>
      </c>
      <c r="Q83" s="168" t="s">
        <v>30</v>
      </c>
      <c r="R83" s="236" t="s">
        <v>255</v>
      </c>
      <c r="S83" s="4"/>
      <c r="T83" s="4"/>
      <c r="U83" s="3"/>
      <c r="V83" s="3"/>
      <c r="W83" s="3"/>
      <c r="X83" s="13"/>
      <c r="Y83" s="3"/>
      <c r="Z83" s="3"/>
      <c r="AA83" s="13"/>
      <c r="AB83" s="3"/>
    </row>
    <row r="84" spans="1:28" ht="18.75" customHeight="1" x14ac:dyDescent="0.25">
      <c r="A84" s="406"/>
      <c r="B84" s="171">
        <v>114</v>
      </c>
      <c r="C84" s="169">
        <v>86</v>
      </c>
      <c r="D84" s="170" t="s">
        <v>256</v>
      </c>
      <c r="E84" s="8" t="s">
        <v>105</v>
      </c>
      <c r="F84" s="109" t="s">
        <v>30</v>
      </c>
      <c r="G84" s="109">
        <v>1</v>
      </c>
      <c r="H84" s="37">
        <v>50</v>
      </c>
      <c r="I84" s="14" t="s">
        <v>30</v>
      </c>
      <c r="J84" s="258">
        <v>70.599999999999994</v>
      </c>
      <c r="K84" s="119" t="s">
        <v>30</v>
      </c>
      <c r="L84" s="173">
        <f t="shared" si="4"/>
        <v>1.6666666666666667</v>
      </c>
      <c r="M84" s="120" t="s">
        <v>30</v>
      </c>
      <c r="N84" s="172" t="s">
        <v>30</v>
      </c>
      <c r="O84" s="172" t="s">
        <v>30</v>
      </c>
      <c r="P84" s="299">
        <v>1000</v>
      </c>
      <c r="Q84" s="168" t="s">
        <v>30</v>
      </c>
      <c r="R84" s="236" t="s">
        <v>30</v>
      </c>
      <c r="S84" s="4"/>
      <c r="T84" s="4"/>
      <c r="U84" s="3"/>
      <c r="V84" s="15"/>
      <c r="W84" s="3"/>
      <c r="X84" s="15"/>
      <c r="Y84" s="3"/>
      <c r="Z84" s="3"/>
      <c r="AA84" s="13"/>
      <c r="AB84" s="3"/>
    </row>
    <row r="85" spans="1:28" ht="18.75" customHeight="1" x14ac:dyDescent="0.25">
      <c r="A85" s="406"/>
      <c r="B85" s="171">
        <v>115</v>
      </c>
      <c r="C85" s="169">
        <v>85</v>
      </c>
      <c r="D85" s="170" t="s">
        <v>257</v>
      </c>
      <c r="E85" s="8" t="s">
        <v>105</v>
      </c>
      <c r="F85" s="109" t="s">
        <v>30</v>
      </c>
      <c r="G85" s="109">
        <v>1</v>
      </c>
      <c r="H85" s="37">
        <v>46</v>
      </c>
      <c r="I85" s="14" t="s">
        <v>30</v>
      </c>
      <c r="J85" s="258">
        <v>66.900000000000006</v>
      </c>
      <c r="K85" s="119" t="s">
        <v>30</v>
      </c>
      <c r="L85" s="173">
        <f t="shared" si="4"/>
        <v>1.5333333333333334</v>
      </c>
      <c r="M85" s="120" t="s">
        <v>30</v>
      </c>
      <c r="N85" s="172" t="s">
        <v>30</v>
      </c>
      <c r="O85" s="172">
        <v>596</v>
      </c>
      <c r="P85" s="299">
        <v>617</v>
      </c>
      <c r="Q85" s="168" t="s">
        <v>30</v>
      </c>
      <c r="R85" s="236" t="s">
        <v>258</v>
      </c>
      <c r="U85" s="3"/>
      <c r="V85" s="15"/>
      <c r="W85" s="3"/>
      <c r="X85" s="15"/>
      <c r="Y85" s="3"/>
      <c r="Z85" s="3"/>
      <c r="AA85" s="13"/>
      <c r="AB85" s="3"/>
    </row>
    <row r="86" spans="1:28" x14ac:dyDescent="0.25">
      <c r="A86" s="406"/>
      <c r="B86" s="171">
        <v>116</v>
      </c>
      <c r="C86" s="169">
        <v>82</v>
      </c>
      <c r="D86" s="170" t="s">
        <v>259</v>
      </c>
      <c r="E86" s="8" t="s">
        <v>105</v>
      </c>
      <c r="F86" s="109" t="s">
        <v>30</v>
      </c>
      <c r="G86" s="109">
        <v>1</v>
      </c>
      <c r="H86" s="37">
        <v>40</v>
      </c>
      <c r="I86" s="14" t="s">
        <v>30</v>
      </c>
      <c r="J86" s="258">
        <v>59.5</v>
      </c>
      <c r="K86" s="119" t="s">
        <v>30</v>
      </c>
      <c r="L86" s="173">
        <f t="shared" si="4"/>
        <v>1.3333333333333333</v>
      </c>
      <c r="M86" s="120" t="s">
        <v>30</v>
      </c>
      <c r="N86" s="172" t="s">
        <v>30</v>
      </c>
      <c r="O86" s="172">
        <v>600</v>
      </c>
      <c r="P86" s="299">
        <v>591</v>
      </c>
      <c r="Q86" s="168" t="s">
        <v>30</v>
      </c>
      <c r="R86" s="236" t="s">
        <v>260</v>
      </c>
      <c r="U86" s="3"/>
      <c r="V86" s="15"/>
      <c r="W86" s="3"/>
      <c r="X86" s="15"/>
      <c r="Y86" s="3"/>
      <c r="Z86" s="3"/>
      <c r="AA86" s="13"/>
      <c r="AB86" s="3"/>
    </row>
    <row r="87" spans="1:28" x14ac:dyDescent="0.25">
      <c r="A87" s="406"/>
      <c r="B87" s="171">
        <v>117</v>
      </c>
      <c r="C87" s="169">
        <v>83</v>
      </c>
      <c r="D87" s="170" t="s">
        <v>261</v>
      </c>
      <c r="E87" s="8" t="s">
        <v>105</v>
      </c>
      <c r="F87" s="109" t="s">
        <v>30</v>
      </c>
      <c r="G87" s="109">
        <v>1</v>
      </c>
      <c r="H87" s="37">
        <v>57</v>
      </c>
      <c r="I87" s="14" t="s">
        <v>30</v>
      </c>
      <c r="J87" s="258">
        <v>77.8</v>
      </c>
      <c r="K87" s="119" t="s">
        <v>30</v>
      </c>
      <c r="L87" s="173">
        <f t="shared" si="4"/>
        <v>1.9</v>
      </c>
      <c r="M87" s="120" t="s">
        <v>30</v>
      </c>
      <c r="N87" s="172" t="s">
        <v>30</v>
      </c>
      <c r="O87" s="172" t="s">
        <v>30</v>
      </c>
      <c r="P87" s="299">
        <v>656</v>
      </c>
      <c r="Q87" s="168" t="s">
        <v>30</v>
      </c>
      <c r="R87" s="236" t="s">
        <v>30</v>
      </c>
      <c r="U87" s="3"/>
      <c r="V87" s="15"/>
      <c r="W87" s="3"/>
      <c r="X87" s="15"/>
      <c r="Y87" s="3"/>
      <c r="Z87" s="3"/>
      <c r="AA87" s="13"/>
      <c r="AB87" s="3"/>
    </row>
    <row r="88" spans="1:28" ht="17.25" customHeight="1" x14ac:dyDescent="0.25">
      <c r="A88" s="406"/>
      <c r="B88" s="171">
        <v>118</v>
      </c>
      <c r="C88" s="169">
        <v>80</v>
      </c>
      <c r="D88" s="170" t="s">
        <v>262</v>
      </c>
      <c r="E88" s="8" t="s">
        <v>105</v>
      </c>
      <c r="F88" s="109" t="s">
        <v>30</v>
      </c>
      <c r="G88" s="109">
        <v>1</v>
      </c>
      <c r="H88" s="37">
        <v>110</v>
      </c>
      <c r="I88" s="14" t="s">
        <v>30</v>
      </c>
      <c r="J88" s="258">
        <v>139.1</v>
      </c>
      <c r="K88" s="119" t="s">
        <v>30</v>
      </c>
      <c r="L88" s="173">
        <f t="shared" si="4"/>
        <v>3.6666666666666665</v>
      </c>
      <c r="M88" s="120" t="s">
        <v>30</v>
      </c>
      <c r="N88" s="172" t="s">
        <v>30</v>
      </c>
      <c r="O88" s="172">
        <v>610</v>
      </c>
      <c r="P88" s="299">
        <v>569</v>
      </c>
      <c r="Q88" s="168" t="s">
        <v>30</v>
      </c>
      <c r="R88" s="236" t="s">
        <v>263</v>
      </c>
      <c r="U88" s="3"/>
      <c r="V88" s="15"/>
      <c r="W88" s="3"/>
      <c r="X88" s="15"/>
      <c r="Y88" s="3"/>
      <c r="Z88" s="3"/>
      <c r="AA88" s="13"/>
      <c r="AB88" s="3"/>
    </row>
    <row r="89" spans="1:28" ht="15" customHeight="1" x14ac:dyDescent="0.25">
      <c r="A89" s="406"/>
      <c r="B89" s="171">
        <v>122</v>
      </c>
      <c r="C89" s="169" t="s">
        <v>273</v>
      </c>
      <c r="D89" s="170" t="s">
        <v>274</v>
      </c>
      <c r="E89" s="290" t="s">
        <v>105</v>
      </c>
      <c r="F89" s="289" t="s">
        <v>30</v>
      </c>
      <c r="G89" s="289"/>
      <c r="H89" s="292"/>
      <c r="I89" s="287"/>
      <c r="J89" s="293"/>
      <c r="K89" s="119"/>
      <c r="L89" s="173"/>
      <c r="M89" s="120"/>
      <c r="N89" s="172"/>
      <c r="O89" s="172">
        <v>1700</v>
      </c>
      <c r="P89" s="299">
        <v>1700</v>
      </c>
      <c r="Q89" s="288">
        <v>1700</v>
      </c>
      <c r="R89" s="236" t="s">
        <v>275</v>
      </c>
      <c r="U89" s="3"/>
      <c r="V89" s="15"/>
      <c r="W89" s="3"/>
      <c r="X89" s="15"/>
      <c r="Y89" s="3"/>
      <c r="Z89" s="3"/>
      <c r="AA89" s="13"/>
      <c r="AB89" s="3"/>
    </row>
    <row r="90" spans="1:28" ht="12.75" customHeight="1" x14ac:dyDescent="0.25">
      <c r="A90" s="406"/>
      <c r="B90" s="171">
        <v>123</v>
      </c>
      <c r="C90" s="169" t="s">
        <v>273</v>
      </c>
      <c r="D90" s="170" t="s">
        <v>274</v>
      </c>
      <c r="E90" s="290" t="s">
        <v>105</v>
      </c>
      <c r="F90" s="289" t="s">
        <v>30</v>
      </c>
      <c r="G90" s="289" t="s">
        <v>273</v>
      </c>
      <c r="H90" s="292"/>
      <c r="I90" s="287"/>
      <c r="J90" s="293"/>
      <c r="K90" s="119"/>
      <c r="L90" s="173"/>
      <c r="M90" s="120"/>
      <c r="N90" s="172"/>
      <c r="O90" s="172">
        <v>1460</v>
      </c>
      <c r="P90" s="299">
        <v>1460</v>
      </c>
      <c r="Q90" s="288" t="s">
        <v>30</v>
      </c>
      <c r="R90" s="236" t="s">
        <v>272</v>
      </c>
      <c r="U90" s="3"/>
      <c r="V90" s="15"/>
      <c r="W90" s="3"/>
      <c r="X90" s="15"/>
      <c r="Y90" s="3"/>
      <c r="Z90" s="3"/>
      <c r="AA90" s="13"/>
      <c r="AB90" s="3"/>
    </row>
    <row r="91" spans="1:28" ht="12.75" customHeight="1" thickBot="1" x14ac:dyDescent="0.3">
      <c r="A91" s="406"/>
      <c r="B91" s="171">
        <v>119</v>
      </c>
      <c r="C91" s="169">
        <v>79</v>
      </c>
      <c r="D91" s="170" t="s">
        <v>264</v>
      </c>
      <c r="E91" s="171" t="s">
        <v>105</v>
      </c>
      <c r="F91" s="172" t="s">
        <v>30</v>
      </c>
      <c r="G91" s="172">
        <v>1</v>
      </c>
      <c r="H91" s="292">
        <v>59</v>
      </c>
      <c r="I91" s="316" t="s">
        <v>30</v>
      </c>
      <c r="J91" s="293">
        <v>79.400000000000006</v>
      </c>
      <c r="K91" s="119" t="s">
        <v>30</v>
      </c>
      <c r="L91" s="173">
        <v>1.9666666666666666</v>
      </c>
      <c r="M91" s="120" t="s">
        <v>30</v>
      </c>
      <c r="N91" s="172" t="s">
        <v>30</v>
      </c>
      <c r="O91" s="172">
        <v>600</v>
      </c>
      <c r="P91" s="299">
        <v>604</v>
      </c>
      <c r="Q91" s="318" t="s">
        <v>30</v>
      </c>
      <c r="R91" s="236" t="s">
        <v>265</v>
      </c>
      <c r="U91" s="3"/>
      <c r="V91" s="15"/>
      <c r="W91" s="3"/>
      <c r="X91" s="15"/>
      <c r="Y91" s="3"/>
      <c r="Z91" s="3"/>
      <c r="AA91" s="13"/>
      <c r="AB91" s="3"/>
    </row>
    <row r="92" spans="1:28" ht="16.5" customHeight="1" thickBot="1" x14ac:dyDescent="0.3">
      <c r="A92" s="406"/>
      <c r="B92" s="248">
        <v>307</v>
      </c>
      <c r="C92" s="120" t="s">
        <v>30</v>
      </c>
      <c r="D92" s="120" t="s">
        <v>30</v>
      </c>
      <c r="E92" s="120" t="s">
        <v>19</v>
      </c>
      <c r="F92" s="120" t="s">
        <v>30</v>
      </c>
      <c r="G92" s="120" t="s">
        <v>30</v>
      </c>
      <c r="H92" s="120" t="s">
        <v>30</v>
      </c>
      <c r="I92" s="120" t="s">
        <v>30</v>
      </c>
      <c r="J92" s="120" t="s">
        <v>30</v>
      </c>
      <c r="K92" s="120" t="s">
        <v>30</v>
      </c>
      <c r="L92" s="120" t="s">
        <v>30</v>
      </c>
      <c r="M92" s="120" t="s">
        <v>30</v>
      </c>
      <c r="N92" s="120" t="s">
        <v>30</v>
      </c>
      <c r="O92" s="120" t="s">
        <v>30</v>
      </c>
      <c r="P92" s="297">
        <v>3858</v>
      </c>
      <c r="Q92" s="337" t="s">
        <v>30</v>
      </c>
      <c r="R92" s="238"/>
      <c r="U92" s="3"/>
      <c r="V92" s="15"/>
      <c r="W92" s="3"/>
      <c r="X92" s="15"/>
      <c r="Y92" s="3"/>
      <c r="Z92" s="3"/>
      <c r="AA92" s="13"/>
      <c r="AB92" s="3"/>
    </row>
    <row r="93" spans="1:28" ht="16.5" customHeight="1" thickBot="1" x14ac:dyDescent="0.3">
      <c r="A93" s="407"/>
      <c r="B93" s="248">
        <v>310</v>
      </c>
      <c r="C93" s="120" t="s">
        <v>30</v>
      </c>
      <c r="D93" s="120" t="s">
        <v>416</v>
      </c>
      <c r="E93" s="120" t="s">
        <v>417</v>
      </c>
      <c r="F93" s="120" t="s">
        <v>30</v>
      </c>
      <c r="G93" s="120" t="s">
        <v>30</v>
      </c>
      <c r="H93" s="120" t="s">
        <v>30</v>
      </c>
      <c r="I93" s="120" t="s">
        <v>30</v>
      </c>
      <c r="J93" s="120" t="s">
        <v>30</v>
      </c>
      <c r="K93" s="120" t="s">
        <v>30</v>
      </c>
      <c r="L93" s="120" t="s">
        <v>30</v>
      </c>
      <c r="M93" s="120" t="s">
        <v>30</v>
      </c>
      <c r="N93" s="120" t="s">
        <v>30</v>
      </c>
      <c r="O93" s="120">
        <v>500</v>
      </c>
      <c r="P93" s="297">
        <v>600</v>
      </c>
      <c r="Q93" s="318" t="s">
        <v>30</v>
      </c>
      <c r="R93" s="238" t="s">
        <v>418</v>
      </c>
      <c r="U93" s="3"/>
      <c r="V93" s="15"/>
      <c r="W93" s="3"/>
      <c r="X93" s="15"/>
      <c r="Y93" s="3"/>
      <c r="Z93" s="3"/>
      <c r="AA93" s="13"/>
      <c r="AB93" s="3"/>
    </row>
    <row r="94" spans="1:28" ht="15.75" thickBot="1" x14ac:dyDescent="0.3">
      <c r="A94" s="412" t="s">
        <v>269</v>
      </c>
      <c r="B94" s="414" t="s">
        <v>36</v>
      </c>
      <c r="C94" s="415"/>
      <c r="D94" s="416"/>
      <c r="E94" s="252"/>
      <c r="F94" s="200"/>
      <c r="G94" s="200"/>
      <c r="H94" s="253">
        <f>SUM(H7:H93)</f>
        <v>96834.82</v>
      </c>
      <c r="I94" s="200"/>
      <c r="J94" s="254">
        <f>SUM(J7:J93)</f>
        <v>13452.099999999999</v>
      </c>
      <c r="K94" s="175"/>
      <c r="L94" s="176">
        <f t="shared" ref="L94:Q94" si="5">SUM(L7:L93)</f>
        <v>5706.8662222222219</v>
      </c>
      <c r="M94" s="177">
        <f t="shared" si="5"/>
        <v>30001.445199999998</v>
      </c>
      <c r="N94" s="174">
        <f t="shared" si="5"/>
        <v>35661</v>
      </c>
      <c r="O94" s="174">
        <f t="shared" si="5"/>
        <v>99300</v>
      </c>
      <c r="P94" s="174">
        <f t="shared" si="5"/>
        <v>136773</v>
      </c>
      <c r="Q94" s="178">
        <f t="shared" si="5"/>
        <v>4456</v>
      </c>
      <c r="R94" s="102" t="s">
        <v>280</v>
      </c>
      <c r="U94" s="3"/>
      <c r="V94" s="15"/>
      <c r="W94" s="3"/>
      <c r="X94" s="15"/>
      <c r="Y94" s="3"/>
      <c r="Z94" s="3"/>
      <c r="AA94" s="13"/>
      <c r="AB94" s="3"/>
    </row>
    <row r="95" spans="1:28" x14ac:dyDescent="0.25">
      <c r="A95" s="412"/>
      <c r="B95" s="507">
        <v>7</v>
      </c>
      <c r="C95" s="466">
        <v>13</v>
      </c>
      <c r="D95" s="505" t="s">
        <v>60</v>
      </c>
      <c r="E95" s="479" t="s">
        <v>61</v>
      </c>
      <c r="F95" s="466" t="s">
        <v>30</v>
      </c>
      <c r="G95" s="477">
        <v>1</v>
      </c>
      <c r="H95" s="466" t="s">
        <v>30</v>
      </c>
      <c r="I95" s="466" t="s">
        <v>30</v>
      </c>
      <c r="J95" s="469">
        <v>1596.5</v>
      </c>
      <c r="K95" s="467" t="s">
        <v>30</v>
      </c>
      <c r="L95" s="466" t="s">
        <v>30</v>
      </c>
      <c r="M95" s="466" t="s">
        <v>30</v>
      </c>
      <c r="N95" s="466" t="s">
        <v>30</v>
      </c>
      <c r="O95" s="16">
        <v>3052</v>
      </c>
      <c r="P95" s="470">
        <v>4587</v>
      </c>
      <c r="Q95" s="469" t="s">
        <v>30</v>
      </c>
      <c r="R95" s="323" t="s">
        <v>279</v>
      </c>
      <c r="U95" s="3"/>
      <c r="V95" s="15"/>
      <c r="W95" s="3"/>
      <c r="X95" s="15"/>
      <c r="Y95" s="3"/>
      <c r="Z95" s="3"/>
      <c r="AA95" s="13"/>
      <c r="AB95" s="3"/>
    </row>
    <row r="96" spans="1:28" ht="15.75" customHeight="1" x14ac:dyDescent="0.25">
      <c r="A96" s="412"/>
      <c r="B96" s="508"/>
      <c r="C96" s="382"/>
      <c r="D96" s="506"/>
      <c r="E96" s="480"/>
      <c r="F96" s="382"/>
      <c r="G96" s="478"/>
      <c r="H96" s="382"/>
      <c r="I96" s="382"/>
      <c r="J96" s="380"/>
      <c r="K96" s="468"/>
      <c r="L96" s="382"/>
      <c r="M96" s="382"/>
      <c r="N96" s="382"/>
      <c r="O96" s="322">
        <v>89</v>
      </c>
      <c r="P96" s="471"/>
      <c r="Q96" s="380"/>
      <c r="R96" s="231" t="s">
        <v>82</v>
      </c>
      <c r="U96" s="3"/>
      <c r="V96" s="15"/>
      <c r="W96" s="3"/>
      <c r="X96" s="15"/>
      <c r="Y96" s="3"/>
      <c r="Z96" s="3"/>
      <c r="AA96" s="13"/>
      <c r="AB96" s="3"/>
    </row>
    <row r="97" spans="1:28" ht="13.5" customHeight="1" x14ac:dyDescent="0.25">
      <c r="A97" s="412"/>
      <c r="B97" s="51">
        <v>16</v>
      </c>
      <c r="C97" s="14"/>
      <c r="D97" s="59" t="s">
        <v>83</v>
      </c>
      <c r="E97" s="28" t="s">
        <v>20</v>
      </c>
      <c r="F97" s="14" t="s">
        <v>38</v>
      </c>
      <c r="G97" s="14" t="s">
        <v>30</v>
      </c>
      <c r="H97" s="14" t="s">
        <v>30</v>
      </c>
      <c r="I97" s="14" t="s">
        <v>30</v>
      </c>
      <c r="J97" s="59"/>
      <c r="K97" s="51" t="s">
        <v>30</v>
      </c>
      <c r="L97" s="14" t="s">
        <v>30</v>
      </c>
      <c r="M97" s="14" t="s">
        <v>30</v>
      </c>
      <c r="N97" s="14" t="s">
        <v>30</v>
      </c>
      <c r="O97" s="21">
        <v>1039</v>
      </c>
      <c r="P97" s="295">
        <v>1094</v>
      </c>
      <c r="Q97" s="59" t="s">
        <v>30</v>
      </c>
      <c r="R97" s="231" t="s">
        <v>82</v>
      </c>
      <c r="U97" s="3"/>
      <c r="V97" s="15"/>
      <c r="W97" s="3"/>
      <c r="X97" s="15"/>
      <c r="Y97" s="3"/>
      <c r="Z97" s="3"/>
      <c r="AA97" s="13"/>
      <c r="AB97" s="3"/>
    </row>
    <row r="98" spans="1:28" ht="14.25" customHeight="1" x14ac:dyDescent="0.25">
      <c r="A98" s="412"/>
      <c r="B98" s="42">
        <v>24</v>
      </c>
      <c r="C98" s="9">
        <v>27</v>
      </c>
      <c r="D98" s="59" t="s">
        <v>96</v>
      </c>
      <c r="E98" s="28" t="s">
        <v>20</v>
      </c>
      <c r="F98" s="14" t="s">
        <v>30</v>
      </c>
      <c r="G98" s="14">
        <v>4</v>
      </c>
      <c r="H98" s="14" t="s">
        <v>30</v>
      </c>
      <c r="I98" s="14" t="s">
        <v>30</v>
      </c>
      <c r="J98" s="59">
        <v>1256</v>
      </c>
      <c r="K98" s="51" t="s">
        <v>30</v>
      </c>
      <c r="L98" s="14" t="s">
        <v>30</v>
      </c>
      <c r="M98" s="14" t="s">
        <v>30</v>
      </c>
      <c r="N98" s="14" t="s">
        <v>30</v>
      </c>
      <c r="O98" s="21">
        <v>4724</v>
      </c>
      <c r="P98" s="321">
        <v>4724</v>
      </c>
      <c r="Q98" s="59">
        <v>201</v>
      </c>
      <c r="R98" s="231" t="s">
        <v>99</v>
      </c>
      <c r="U98" s="3"/>
      <c r="V98" s="15"/>
      <c r="W98" s="3"/>
      <c r="X98" s="15"/>
      <c r="Y98" s="3"/>
      <c r="Z98" s="3"/>
      <c r="AA98" s="13"/>
      <c r="AB98" s="3"/>
    </row>
    <row r="99" spans="1:28" ht="12.75" customHeight="1" x14ac:dyDescent="0.25">
      <c r="A99" s="412"/>
      <c r="B99" s="110">
        <v>25</v>
      </c>
      <c r="C99" s="14">
        <v>26</v>
      </c>
      <c r="D99" s="113" t="s">
        <v>97</v>
      </c>
      <c r="E99" s="28" t="s">
        <v>20</v>
      </c>
      <c r="F99" s="14" t="s">
        <v>30</v>
      </c>
      <c r="G99" s="35" t="s">
        <v>98</v>
      </c>
      <c r="H99" s="14" t="s">
        <v>30</v>
      </c>
      <c r="I99" s="14" t="s">
        <v>30</v>
      </c>
      <c r="J99" s="59">
        <v>726.6</v>
      </c>
      <c r="K99" s="51" t="s">
        <v>30</v>
      </c>
      <c r="L99" s="14" t="s">
        <v>30</v>
      </c>
      <c r="M99" s="14" t="s">
        <v>30</v>
      </c>
      <c r="N99" s="14" t="s">
        <v>30</v>
      </c>
      <c r="O99" s="21">
        <v>2305</v>
      </c>
      <c r="P99" s="295">
        <v>2305</v>
      </c>
      <c r="Q99" s="59" t="s">
        <v>30</v>
      </c>
      <c r="R99" s="231" t="s">
        <v>101</v>
      </c>
      <c r="U99" s="3"/>
      <c r="V99" s="15"/>
      <c r="W99" s="3"/>
      <c r="X99" s="15"/>
      <c r="Y99" s="3"/>
      <c r="Z99" s="3"/>
      <c r="AA99" s="13"/>
      <c r="AB99" s="3"/>
    </row>
    <row r="100" spans="1:28" ht="22.5" x14ac:dyDescent="0.25">
      <c r="A100" s="412"/>
      <c r="B100" s="110">
        <v>26</v>
      </c>
      <c r="C100" s="14">
        <v>28</v>
      </c>
      <c r="D100" s="59" t="s">
        <v>100</v>
      </c>
      <c r="E100" s="28" t="s">
        <v>20</v>
      </c>
      <c r="F100" s="14" t="s">
        <v>30</v>
      </c>
      <c r="G100" s="14">
        <v>2</v>
      </c>
      <c r="H100" s="14" t="s">
        <v>30</v>
      </c>
      <c r="I100" s="14" t="s">
        <v>30</v>
      </c>
      <c r="J100" s="59">
        <v>2474.6</v>
      </c>
      <c r="K100" s="51" t="s">
        <v>30</v>
      </c>
      <c r="L100" s="14" t="s">
        <v>30</v>
      </c>
      <c r="M100" s="14" t="s">
        <v>30</v>
      </c>
      <c r="N100" s="14" t="s">
        <v>30</v>
      </c>
      <c r="O100" s="538" t="s">
        <v>424</v>
      </c>
      <c r="P100" s="295">
        <v>11988</v>
      </c>
      <c r="Q100" s="59">
        <v>400</v>
      </c>
      <c r="R100" s="267" t="s">
        <v>425</v>
      </c>
      <c r="U100" s="3"/>
      <c r="V100" s="15"/>
      <c r="W100" s="3"/>
      <c r="X100" s="15"/>
      <c r="Y100" s="3"/>
      <c r="Z100" s="3"/>
      <c r="AA100" s="13"/>
      <c r="AB100" s="3"/>
    </row>
    <row r="101" spans="1:28" ht="16.5" customHeight="1" x14ac:dyDescent="0.25">
      <c r="A101" s="412"/>
      <c r="B101" s="110">
        <v>28</v>
      </c>
      <c r="C101" s="14"/>
      <c r="D101" s="59" t="s">
        <v>266</v>
      </c>
      <c r="E101" s="28" t="s">
        <v>20</v>
      </c>
      <c r="F101" s="14" t="s">
        <v>38</v>
      </c>
      <c r="G101" s="14" t="s">
        <v>30</v>
      </c>
      <c r="H101" s="14" t="s">
        <v>30</v>
      </c>
      <c r="I101" s="14" t="s">
        <v>30</v>
      </c>
      <c r="J101" s="59"/>
      <c r="K101" s="51" t="s">
        <v>30</v>
      </c>
      <c r="L101" s="14" t="s">
        <v>30</v>
      </c>
      <c r="M101" s="14" t="s">
        <v>30</v>
      </c>
      <c r="N101" s="14" t="s">
        <v>30</v>
      </c>
      <c r="O101" s="21">
        <v>2378</v>
      </c>
      <c r="P101" s="301">
        <v>2121</v>
      </c>
      <c r="Q101" s="59" t="s">
        <v>30</v>
      </c>
      <c r="R101" s="231" t="s">
        <v>295</v>
      </c>
      <c r="U101" s="3"/>
      <c r="V101" s="15"/>
      <c r="W101" s="3"/>
      <c r="X101" s="15"/>
      <c r="Y101" s="3"/>
      <c r="Z101" s="3"/>
      <c r="AA101" s="13"/>
      <c r="AB101" s="3"/>
    </row>
    <row r="102" spans="1:28" ht="15" customHeight="1" x14ac:dyDescent="0.25">
      <c r="A102" s="412"/>
      <c r="B102" s="110">
        <v>57</v>
      </c>
      <c r="C102" s="14">
        <v>41</v>
      </c>
      <c r="D102" s="59" t="s">
        <v>164</v>
      </c>
      <c r="E102" s="28" t="s">
        <v>20</v>
      </c>
      <c r="F102" s="14" t="s">
        <v>30</v>
      </c>
      <c r="G102" s="14">
        <v>1</v>
      </c>
      <c r="H102" s="14" t="s">
        <v>30</v>
      </c>
      <c r="I102" s="14" t="s">
        <v>30</v>
      </c>
      <c r="J102" s="59">
        <v>659.3</v>
      </c>
      <c r="K102" s="51" t="s">
        <v>30</v>
      </c>
      <c r="L102" s="14" t="s">
        <v>30</v>
      </c>
      <c r="M102" s="14" t="s">
        <v>30</v>
      </c>
      <c r="N102" s="14" t="s">
        <v>30</v>
      </c>
      <c r="O102" s="21">
        <v>2030</v>
      </c>
      <c r="P102" s="301">
        <v>2702</v>
      </c>
      <c r="Q102" s="59" t="s">
        <v>30</v>
      </c>
      <c r="R102" s="231" t="s">
        <v>165</v>
      </c>
      <c r="U102" s="3"/>
      <c r="V102" s="15"/>
      <c r="W102" s="3"/>
      <c r="X102" s="15"/>
      <c r="Y102" s="3"/>
      <c r="Z102" s="3"/>
      <c r="AA102" s="13"/>
      <c r="AB102" s="3"/>
    </row>
    <row r="103" spans="1:28" ht="15.75" customHeight="1" x14ac:dyDescent="0.25">
      <c r="A103" s="412"/>
      <c r="B103" s="110">
        <v>58</v>
      </c>
      <c r="C103" s="14"/>
      <c r="D103" s="59" t="s">
        <v>83</v>
      </c>
      <c r="E103" s="28" t="s">
        <v>20</v>
      </c>
      <c r="F103" s="14" t="s">
        <v>38</v>
      </c>
      <c r="G103" s="14" t="s">
        <v>30</v>
      </c>
      <c r="H103" s="14" t="s">
        <v>30</v>
      </c>
      <c r="I103" s="14" t="s">
        <v>30</v>
      </c>
      <c r="J103" s="59"/>
      <c r="K103" s="51" t="s">
        <v>30</v>
      </c>
      <c r="L103" s="14" t="s">
        <v>30</v>
      </c>
      <c r="M103" s="14" t="s">
        <v>30</v>
      </c>
      <c r="N103" s="14" t="s">
        <v>30</v>
      </c>
      <c r="O103" s="21">
        <v>900</v>
      </c>
      <c r="P103" s="301">
        <v>1665</v>
      </c>
      <c r="Q103" s="59" t="s">
        <v>30</v>
      </c>
      <c r="R103" s="231" t="s">
        <v>168</v>
      </c>
      <c r="U103" s="3"/>
      <c r="V103" s="15"/>
      <c r="W103" s="3"/>
      <c r="X103" s="15"/>
      <c r="Y103" s="3"/>
      <c r="Z103" s="3"/>
      <c r="AA103" s="13"/>
      <c r="AB103" s="3"/>
    </row>
    <row r="104" spans="1:28" ht="14.25" customHeight="1" x14ac:dyDescent="0.25">
      <c r="A104" s="412"/>
      <c r="B104" s="110">
        <v>60</v>
      </c>
      <c r="C104" s="14">
        <v>42</v>
      </c>
      <c r="D104" s="59" t="s">
        <v>166</v>
      </c>
      <c r="E104" s="28" t="s">
        <v>167</v>
      </c>
      <c r="F104" s="14" t="s">
        <v>30</v>
      </c>
      <c r="G104" s="14">
        <v>1</v>
      </c>
      <c r="H104" s="14" t="s">
        <v>30</v>
      </c>
      <c r="I104" s="14" t="s">
        <v>30</v>
      </c>
      <c r="J104" s="59">
        <v>153.5</v>
      </c>
      <c r="K104" s="51" t="s">
        <v>30</v>
      </c>
      <c r="L104" s="14" t="s">
        <v>30</v>
      </c>
      <c r="M104" s="14" t="s">
        <v>30</v>
      </c>
      <c r="N104" s="14" t="s">
        <v>30</v>
      </c>
      <c r="O104" s="21">
        <v>424</v>
      </c>
      <c r="P104" s="301">
        <v>525</v>
      </c>
      <c r="Q104" s="59" t="s">
        <v>30</v>
      </c>
      <c r="R104" s="267" t="s">
        <v>30</v>
      </c>
      <c r="U104" s="3"/>
      <c r="V104" s="15"/>
      <c r="W104" s="3"/>
      <c r="X104" s="15"/>
      <c r="Y104" s="3"/>
      <c r="Z104" s="3"/>
      <c r="AA104" s="13"/>
      <c r="AB104" s="3"/>
    </row>
    <row r="105" spans="1:28" ht="15.75" customHeight="1" x14ac:dyDescent="0.25">
      <c r="A105" s="412"/>
      <c r="B105" s="110">
        <v>62</v>
      </c>
      <c r="C105" s="21">
        <v>43</v>
      </c>
      <c r="D105" s="59" t="s">
        <v>170</v>
      </c>
      <c r="E105" s="28" t="s">
        <v>171</v>
      </c>
      <c r="F105" s="14" t="s">
        <v>30</v>
      </c>
      <c r="G105" s="14">
        <v>4</v>
      </c>
      <c r="H105" s="14" t="s">
        <v>30</v>
      </c>
      <c r="I105" s="14" t="s">
        <v>30</v>
      </c>
      <c r="J105" s="59">
        <v>999.8</v>
      </c>
      <c r="K105" s="51" t="s">
        <v>30</v>
      </c>
      <c r="L105" s="14" t="s">
        <v>30</v>
      </c>
      <c r="M105" s="14" t="s">
        <v>30</v>
      </c>
      <c r="N105" s="14" t="s">
        <v>30</v>
      </c>
      <c r="O105" s="21" t="s">
        <v>30</v>
      </c>
      <c r="P105" s="301">
        <v>1769</v>
      </c>
      <c r="Q105" s="59" t="s">
        <v>30</v>
      </c>
      <c r="R105" s="231" t="s">
        <v>173</v>
      </c>
      <c r="U105" s="3"/>
      <c r="V105" s="15"/>
      <c r="W105" s="3"/>
      <c r="X105" s="15"/>
      <c r="Y105" s="3"/>
      <c r="Z105" s="3"/>
      <c r="AA105" s="13"/>
      <c r="AB105" s="3"/>
    </row>
    <row r="106" spans="1:28" ht="16.5" customHeight="1" x14ac:dyDescent="0.25">
      <c r="A106" s="412"/>
      <c r="B106" s="110">
        <v>64</v>
      </c>
      <c r="C106" s="14">
        <v>52</v>
      </c>
      <c r="D106" s="59" t="s">
        <v>172</v>
      </c>
      <c r="E106" s="28" t="s">
        <v>171</v>
      </c>
      <c r="F106" s="14" t="s">
        <v>30</v>
      </c>
      <c r="G106" s="14">
        <v>1</v>
      </c>
      <c r="H106" s="14" t="s">
        <v>30</v>
      </c>
      <c r="I106" s="14" t="s">
        <v>30</v>
      </c>
      <c r="J106" s="59" t="s">
        <v>30</v>
      </c>
      <c r="K106" s="51" t="s">
        <v>30</v>
      </c>
      <c r="L106" s="14" t="s">
        <v>30</v>
      </c>
      <c r="M106" s="14" t="s">
        <v>30</v>
      </c>
      <c r="N106" s="14" t="s">
        <v>30</v>
      </c>
      <c r="O106" s="21">
        <v>574</v>
      </c>
      <c r="P106" s="301">
        <v>747</v>
      </c>
      <c r="Q106" s="59" t="s">
        <v>30</v>
      </c>
      <c r="R106" s="268" t="s">
        <v>30</v>
      </c>
      <c r="U106" s="3"/>
      <c r="V106" s="15"/>
      <c r="W106" s="3"/>
      <c r="X106" s="15"/>
      <c r="Y106" s="3"/>
      <c r="Z106" s="3"/>
      <c r="AA106" s="13"/>
      <c r="AB106" s="3"/>
    </row>
    <row r="107" spans="1:28" ht="16.5" customHeight="1" thickBot="1" x14ac:dyDescent="0.3">
      <c r="A107" s="412"/>
      <c r="B107" s="110">
        <v>72</v>
      </c>
      <c r="C107" s="14">
        <v>53</v>
      </c>
      <c r="D107" s="59" t="s">
        <v>186</v>
      </c>
      <c r="E107" s="28" t="s">
        <v>187</v>
      </c>
      <c r="F107" s="14" t="s">
        <v>30</v>
      </c>
      <c r="G107" s="14">
        <v>1</v>
      </c>
      <c r="H107" s="14" t="s">
        <v>30</v>
      </c>
      <c r="I107" s="14" t="s">
        <v>30</v>
      </c>
      <c r="J107" s="59">
        <v>384.4</v>
      </c>
      <c r="K107" s="51" t="s">
        <v>30</v>
      </c>
      <c r="L107" s="14" t="s">
        <v>30</v>
      </c>
      <c r="M107" s="14" t="s">
        <v>30</v>
      </c>
      <c r="N107" s="14" t="s">
        <v>30</v>
      </c>
      <c r="O107" s="21"/>
      <c r="P107" s="301">
        <v>565</v>
      </c>
      <c r="Q107" s="59" t="s">
        <v>30</v>
      </c>
      <c r="R107" s="269" t="s">
        <v>412</v>
      </c>
      <c r="U107" s="3"/>
      <c r="V107" s="15"/>
      <c r="W107" s="3"/>
      <c r="X107" s="15"/>
      <c r="Y107" s="3"/>
      <c r="Z107" s="3"/>
      <c r="AA107" s="13"/>
      <c r="AB107" s="3"/>
    </row>
    <row r="108" spans="1:28" ht="16.5" customHeight="1" thickBot="1" x14ac:dyDescent="0.3">
      <c r="A108" s="412"/>
      <c r="B108" s="98">
        <v>73</v>
      </c>
      <c r="C108" s="87">
        <v>55</v>
      </c>
      <c r="D108" s="99" t="s">
        <v>410</v>
      </c>
      <c r="E108" s="266" t="s">
        <v>267</v>
      </c>
      <c r="F108" s="87" t="s">
        <v>30</v>
      </c>
      <c r="G108" s="87" t="s">
        <v>411</v>
      </c>
      <c r="H108" s="87" t="s">
        <v>30</v>
      </c>
      <c r="I108" s="87" t="s">
        <v>30</v>
      </c>
      <c r="J108" s="99">
        <v>1566</v>
      </c>
      <c r="K108" s="100" t="s">
        <v>30</v>
      </c>
      <c r="L108" s="87" t="s">
        <v>30</v>
      </c>
      <c r="M108" s="87" t="s">
        <v>30</v>
      </c>
      <c r="N108" s="87" t="s">
        <v>30</v>
      </c>
      <c r="O108" s="101">
        <v>4014</v>
      </c>
      <c r="P108" s="302">
        <v>4971</v>
      </c>
      <c r="Q108" s="99" t="s">
        <v>30</v>
      </c>
      <c r="R108" s="99" t="s">
        <v>30</v>
      </c>
      <c r="Z108" s="3"/>
      <c r="AA108" s="13"/>
      <c r="AB108" s="3"/>
    </row>
    <row r="109" spans="1:28" ht="20.25" customHeight="1" thickBot="1" x14ac:dyDescent="0.3">
      <c r="A109" s="413"/>
      <c r="B109" s="98">
        <v>305</v>
      </c>
      <c r="C109" s="87" t="s">
        <v>30</v>
      </c>
      <c r="D109" s="87" t="s">
        <v>30</v>
      </c>
      <c r="E109" s="266" t="s">
        <v>413</v>
      </c>
      <c r="F109" s="87" t="s">
        <v>30</v>
      </c>
      <c r="G109" s="87" t="s">
        <v>30</v>
      </c>
      <c r="H109" s="87" t="s">
        <v>30</v>
      </c>
      <c r="I109" s="87" t="s">
        <v>30</v>
      </c>
      <c r="J109" s="87" t="s">
        <v>30</v>
      </c>
      <c r="K109" s="87" t="s">
        <v>30</v>
      </c>
      <c r="L109" s="87" t="s">
        <v>30</v>
      </c>
      <c r="M109" s="87" t="s">
        <v>30</v>
      </c>
      <c r="N109" s="87" t="s">
        <v>30</v>
      </c>
      <c r="O109" s="87" t="s">
        <v>30</v>
      </c>
      <c r="P109" s="302">
        <v>121</v>
      </c>
      <c r="Q109" s="99" t="s">
        <v>30</v>
      </c>
      <c r="R109" s="239"/>
      <c r="Z109" s="3"/>
      <c r="AA109" s="13"/>
      <c r="AB109" s="3"/>
    </row>
    <row r="110" spans="1:28" ht="15.75" customHeight="1" thickBot="1" x14ac:dyDescent="0.3">
      <c r="A110" s="370" t="s">
        <v>43</v>
      </c>
      <c r="B110" s="364" t="s">
        <v>21</v>
      </c>
      <c r="C110" s="365"/>
      <c r="D110" s="366"/>
      <c r="E110" s="54"/>
      <c r="F110" s="55"/>
      <c r="G110" s="179"/>
      <c r="H110" s="56"/>
      <c r="I110" s="179"/>
      <c r="J110" s="180">
        <f>SUM(J95:J104)</f>
        <v>6866.5</v>
      </c>
      <c r="K110" s="181"/>
      <c r="L110" s="126"/>
      <c r="M110" s="126"/>
      <c r="N110" s="182">
        <f>SUM(N95:N109)</f>
        <v>0</v>
      </c>
      <c r="O110" s="182">
        <f>SUM(O95:O109)</f>
        <v>21529</v>
      </c>
      <c r="P110" s="183">
        <f>SUM(P95:P109)</f>
        <v>39884</v>
      </c>
      <c r="Q110" s="184"/>
      <c r="R110" s="75" t="s">
        <v>54</v>
      </c>
    </row>
    <row r="111" spans="1:28" ht="15" customHeight="1" x14ac:dyDescent="0.25">
      <c r="A111" s="399"/>
      <c r="B111" s="71">
        <v>4</v>
      </c>
      <c r="C111" s="72">
        <v>10</v>
      </c>
      <c r="D111" s="73" t="s">
        <v>51</v>
      </c>
      <c r="E111" s="71" t="s">
        <v>52</v>
      </c>
      <c r="F111" s="74" t="s">
        <v>30</v>
      </c>
      <c r="G111" s="185" t="s">
        <v>53</v>
      </c>
      <c r="H111" s="186" t="s">
        <v>30</v>
      </c>
      <c r="I111" s="187" t="s">
        <v>30</v>
      </c>
      <c r="J111" s="188">
        <v>919</v>
      </c>
      <c r="K111" s="189" t="s">
        <v>30</v>
      </c>
      <c r="L111" s="187" t="s">
        <v>30</v>
      </c>
      <c r="M111" s="187" t="s">
        <v>30</v>
      </c>
      <c r="N111" s="187">
        <v>3760</v>
      </c>
      <c r="O111" s="187">
        <v>5116</v>
      </c>
      <c r="P111" s="303">
        <v>6266</v>
      </c>
      <c r="Q111" s="190" t="s">
        <v>30</v>
      </c>
      <c r="R111" s="75" t="s">
        <v>81</v>
      </c>
    </row>
    <row r="112" spans="1:28" ht="13.5" customHeight="1" thickBot="1" x14ac:dyDescent="0.3">
      <c r="A112" s="399"/>
      <c r="B112" s="42">
        <v>15</v>
      </c>
      <c r="C112" s="9">
        <v>19</v>
      </c>
      <c r="D112" s="66" t="s">
        <v>79</v>
      </c>
      <c r="E112" s="8" t="s">
        <v>80</v>
      </c>
      <c r="F112" s="14" t="s">
        <v>30</v>
      </c>
      <c r="G112" s="76">
        <v>1</v>
      </c>
      <c r="H112" s="63" t="s">
        <v>30</v>
      </c>
      <c r="I112" s="76" t="s">
        <v>30</v>
      </c>
      <c r="J112" s="191">
        <v>681.9</v>
      </c>
      <c r="K112" s="192" t="s">
        <v>30</v>
      </c>
      <c r="L112" s="76" t="s">
        <v>30</v>
      </c>
      <c r="M112" s="76" t="s">
        <v>30</v>
      </c>
      <c r="N112" s="76" t="s">
        <v>30</v>
      </c>
      <c r="O112" s="76">
        <v>2957</v>
      </c>
      <c r="P112" s="193">
        <v>2893</v>
      </c>
      <c r="Q112" s="163" t="s">
        <v>30</v>
      </c>
      <c r="R112" s="240" t="s">
        <v>81</v>
      </c>
    </row>
    <row r="113" spans="1:18" ht="15.75" customHeight="1" thickBot="1" x14ac:dyDescent="0.3">
      <c r="A113" s="387"/>
      <c r="B113" s="42">
        <v>27</v>
      </c>
      <c r="C113" s="9">
        <v>30</v>
      </c>
      <c r="D113" s="66" t="s">
        <v>102</v>
      </c>
      <c r="E113" s="8" t="s">
        <v>103</v>
      </c>
      <c r="F113" s="14" t="s">
        <v>30</v>
      </c>
      <c r="G113" s="76">
        <v>4</v>
      </c>
      <c r="H113" s="63" t="s">
        <v>30</v>
      </c>
      <c r="I113" s="76" t="s">
        <v>30</v>
      </c>
      <c r="J113" s="191">
        <v>1492.6</v>
      </c>
      <c r="K113" s="192" t="s">
        <v>30</v>
      </c>
      <c r="L113" s="76" t="s">
        <v>30</v>
      </c>
      <c r="M113" s="76" t="s">
        <v>30</v>
      </c>
      <c r="N113" s="76" t="s">
        <v>30</v>
      </c>
      <c r="O113" s="193">
        <v>2698</v>
      </c>
      <c r="P113" s="296">
        <v>2698</v>
      </c>
      <c r="Q113" s="163">
        <v>125</v>
      </c>
      <c r="R113" s="239"/>
    </row>
    <row r="114" spans="1:18" ht="15" customHeight="1" thickBot="1" x14ac:dyDescent="0.3">
      <c r="A114" s="376" t="s">
        <v>23</v>
      </c>
      <c r="B114" s="364" t="s">
        <v>44</v>
      </c>
      <c r="C114" s="400"/>
      <c r="D114" s="401"/>
      <c r="E114" s="54"/>
      <c r="F114" s="55"/>
      <c r="G114" s="179"/>
      <c r="H114" s="56"/>
      <c r="I114" s="179"/>
      <c r="J114" s="194">
        <f>SUM(J111:J113)</f>
        <v>3093.5</v>
      </c>
      <c r="K114" s="195"/>
      <c r="L114" s="179"/>
      <c r="M114" s="179"/>
      <c r="N114" s="196"/>
      <c r="O114" s="197">
        <f>SUM(O111:O113)</f>
        <v>10771</v>
      </c>
      <c r="P114" s="176">
        <f>SUM(P111:P113)</f>
        <v>11857</v>
      </c>
      <c r="Q114" s="198"/>
      <c r="R114" s="97" t="s">
        <v>47</v>
      </c>
    </row>
    <row r="115" spans="1:18" ht="16.5" customHeight="1" thickBot="1" x14ac:dyDescent="0.3">
      <c r="A115" s="404"/>
      <c r="B115" s="88">
        <v>1</v>
      </c>
      <c r="C115" s="89">
        <v>8</v>
      </c>
      <c r="D115" s="90" t="s">
        <v>45</v>
      </c>
      <c r="E115" s="88" t="s">
        <v>46</v>
      </c>
      <c r="F115" s="74" t="s">
        <v>30</v>
      </c>
      <c r="G115" s="92" t="s">
        <v>42</v>
      </c>
      <c r="H115" s="91" t="s">
        <v>30</v>
      </c>
      <c r="I115" s="91" t="s">
        <v>30</v>
      </c>
      <c r="J115" s="93">
        <v>3649.4</v>
      </c>
      <c r="K115" s="94" t="s">
        <v>30</v>
      </c>
      <c r="L115" s="95" t="s">
        <v>30</v>
      </c>
      <c r="M115" s="95" t="s">
        <v>30</v>
      </c>
      <c r="N115" s="95" t="s">
        <v>30</v>
      </c>
      <c r="O115" s="95">
        <v>25671</v>
      </c>
      <c r="P115" s="304">
        <v>26514</v>
      </c>
      <c r="Q115" s="96" t="s">
        <v>30</v>
      </c>
      <c r="R115" s="241"/>
    </row>
    <row r="116" spans="1:18" ht="15.75" customHeight="1" thickBot="1" x14ac:dyDescent="0.3">
      <c r="A116" s="370" t="s">
        <v>39</v>
      </c>
      <c r="B116" s="367" t="s">
        <v>22</v>
      </c>
      <c r="C116" s="368"/>
      <c r="D116" s="369"/>
      <c r="E116" s="199"/>
      <c r="F116" s="200">
        <f>SUM(F115:F115)</f>
        <v>0</v>
      </c>
      <c r="G116" s="201"/>
      <c r="H116" s="202"/>
      <c r="I116" s="183">
        <f>SUM(I115:I115)</f>
        <v>0</v>
      </c>
      <c r="J116" s="203">
        <f>SUM(J115:J115)</f>
        <v>3649.4</v>
      </c>
      <c r="K116" s="181"/>
      <c r="L116" s="125"/>
      <c r="M116" s="126"/>
      <c r="N116" s="182">
        <f>SUM(N115:N115)</f>
        <v>0</v>
      </c>
      <c r="O116" s="182">
        <f>SUM(O115)</f>
        <v>25671</v>
      </c>
      <c r="P116" s="183">
        <f>SUM(P115)</f>
        <v>26514</v>
      </c>
      <c r="Q116" s="204"/>
      <c r="R116" s="242" t="s">
        <v>78</v>
      </c>
    </row>
    <row r="117" spans="1:18" ht="18" customHeight="1" thickBot="1" x14ac:dyDescent="0.3">
      <c r="A117" s="387"/>
      <c r="B117" s="50">
        <v>14</v>
      </c>
      <c r="C117" s="6">
        <v>21</v>
      </c>
      <c r="D117" s="43" t="s">
        <v>76</v>
      </c>
      <c r="E117" s="205" t="s">
        <v>77</v>
      </c>
      <c r="F117" s="206" t="s">
        <v>30</v>
      </c>
      <c r="G117" s="207" t="s">
        <v>53</v>
      </c>
      <c r="H117" s="67" t="s">
        <v>30</v>
      </c>
      <c r="I117" s="208" t="s">
        <v>30</v>
      </c>
      <c r="J117" s="209">
        <v>971</v>
      </c>
      <c r="K117" s="210" t="s">
        <v>30</v>
      </c>
      <c r="L117" s="211" t="s">
        <v>30</v>
      </c>
      <c r="M117" s="211" t="s">
        <v>30</v>
      </c>
      <c r="N117" s="208" t="s">
        <v>30</v>
      </c>
      <c r="O117" s="211">
        <v>10469</v>
      </c>
      <c r="P117" s="208">
        <v>10157</v>
      </c>
      <c r="Q117" s="212" t="s">
        <v>30</v>
      </c>
      <c r="R117" s="239"/>
    </row>
    <row r="118" spans="1:18" ht="27.75" customHeight="1" thickBot="1" x14ac:dyDescent="0.3">
      <c r="A118" s="341" t="s">
        <v>271</v>
      </c>
      <c r="B118" s="364" t="s">
        <v>40</v>
      </c>
      <c r="C118" s="365"/>
      <c r="D118" s="365"/>
      <c r="E118" s="54"/>
      <c r="F118" s="55"/>
      <c r="G118" s="55"/>
      <c r="H118" s="56"/>
      <c r="I118" s="179"/>
      <c r="J118" s="180">
        <f>SUM(J117)</f>
        <v>971</v>
      </c>
      <c r="K118" s="195"/>
      <c r="L118" s="179"/>
      <c r="M118" s="179"/>
      <c r="N118" s="176">
        <f>SUM(N117:N117)</f>
        <v>0</v>
      </c>
      <c r="O118" s="176">
        <f>SUM(O117:O117)</f>
        <v>10469</v>
      </c>
      <c r="P118" s="176">
        <f>SUM(P117:P117)</f>
        <v>10157</v>
      </c>
      <c r="Q118" s="213"/>
      <c r="R118" s="227"/>
    </row>
    <row r="119" spans="1:18" ht="23.25" customHeight="1" thickBot="1" x14ac:dyDescent="0.3">
      <c r="A119" s="342" t="s">
        <v>4</v>
      </c>
      <c r="B119" s="341"/>
      <c r="C119" s="341"/>
      <c r="D119" s="341"/>
      <c r="E119" s="341"/>
      <c r="F119" s="341"/>
      <c r="G119" s="341"/>
      <c r="H119" s="341"/>
      <c r="I119" s="341"/>
      <c r="J119" s="341"/>
      <c r="K119" s="341"/>
      <c r="L119" s="341"/>
      <c r="M119" s="341"/>
      <c r="N119" s="341"/>
      <c r="O119" s="341"/>
      <c r="P119" s="341"/>
      <c r="Q119" s="341"/>
      <c r="R119" s="340"/>
    </row>
    <row r="120" spans="1:18" ht="21" customHeight="1" thickBot="1" x14ac:dyDescent="0.3">
      <c r="A120" s="361" t="s">
        <v>0</v>
      </c>
      <c r="B120" s="343"/>
      <c r="C120" s="343"/>
      <c r="D120" s="344"/>
      <c r="E120" s="384" t="s">
        <v>37</v>
      </c>
      <c r="F120" s="385"/>
      <c r="G120" s="385"/>
      <c r="H120" s="385"/>
      <c r="I120" s="385"/>
      <c r="J120" s="386"/>
      <c r="K120" s="338" t="s">
        <v>18</v>
      </c>
      <c r="L120" s="339"/>
      <c r="M120" s="339"/>
      <c r="N120" s="339"/>
      <c r="O120" s="339"/>
      <c r="P120" s="339"/>
      <c r="Q120" s="339"/>
      <c r="R120" s="394" t="s">
        <v>35</v>
      </c>
    </row>
    <row r="121" spans="1:18" ht="22.5" customHeight="1" x14ac:dyDescent="0.25">
      <c r="A121" s="362"/>
      <c r="B121" s="373" t="s">
        <v>1</v>
      </c>
      <c r="C121" s="373" t="s">
        <v>2</v>
      </c>
      <c r="D121" s="388" t="s">
        <v>3</v>
      </c>
      <c r="E121" s="361" t="s">
        <v>5</v>
      </c>
      <c r="F121" s="373" t="s">
        <v>6</v>
      </c>
      <c r="G121" s="373" t="s">
        <v>7</v>
      </c>
      <c r="H121" s="373" t="s">
        <v>8</v>
      </c>
      <c r="I121" s="373" t="s">
        <v>9</v>
      </c>
      <c r="J121" s="388" t="s">
        <v>10</v>
      </c>
      <c r="K121" s="396" t="s">
        <v>41</v>
      </c>
      <c r="L121" s="373" t="s">
        <v>11</v>
      </c>
      <c r="M121" s="424" t="s">
        <v>12</v>
      </c>
      <c r="N121" s="425"/>
      <c r="O121" s="425"/>
      <c r="P121" s="425"/>
      <c r="Q121" s="426"/>
      <c r="R121" s="463"/>
    </row>
    <row r="122" spans="1:18" ht="36" customHeight="1" thickBot="1" x14ac:dyDescent="0.3">
      <c r="A122" s="363"/>
      <c r="B122" s="374"/>
      <c r="C122" s="374"/>
      <c r="D122" s="389"/>
      <c r="E122" s="362"/>
      <c r="F122" s="374"/>
      <c r="G122" s="374"/>
      <c r="H122" s="374"/>
      <c r="I122" s="374"/>
      <c r="J122" s="389"/>
      <c r="K122" s="397"/>
      <c r="L122" s="374"/>
      <c r="M122" s="419" t="s">
        <v>13</v>
      </c>
      <c r="N122" s="420"/>
      <c r="O122" s="420"/>
      <c r="P122" s="421"/>
      <c r="Q122" s="78" t="s">
        <v>16</v>
      </c>
      <c r="R122" s="464"/>
    </row>
    <row r="123" spans="1:18" ht="15" customHeight="1" thickBot="1" x14ac:dyDescent="0.3">
      <c r="A123" s="383" t="s">
        <v>24</v>
      </c>
      <c r="B123" s="375"/>
      <c r="C123" s="375"/>
      <c r="D123" s="390"/>
      <c r="E123" s="363"/>
      <c r="F123" s="375"/>
      <c r="G123" s="375"/>
      <c r="H123" s="375"/>
      <c r="I123" s="375"/>
      <c r="J123" s="390"/>
      <c r="K123" s="465"/>
      <c r="L123" s="375"/>
      <c r="M123" s="81" t="s">
        <v>14</v>
      </c>
      <c r="N123" s="81" t="s">
        <v>31</v>
      </c>
      <c r="O123" s="81" t="s">
        <v>34</v>
      </c>
      <c r="P123" s="305" t="s">
        <v>15</v>
      </c>
      <c r="Q123" s="82" t="s">
        <v>17</v>
      </c>
      <c r="R123" s="47" t="s">
        <v>50</v>
      </c>
    </row>
    <row r="124" spans="1:18" ht="15" customHeight="1" x14ac:dyDescent="0.25">
      <c r="A124" s="372"/>
      <c r="B124" s="24">
        <v>2</v>
      </c>
      <c r="C124" s="22">
        <v>9</v>
      </c>
      <c r="D124" s="58" t="s">
        <v>48</v>
      </c>
      <c r="E124" s="46" t="s">
        <v>49</v>
      </c>
      <c r="F124" s="18" t="s">
        <v>30</v>
      </c>
      <c r="G124" s="16">
        <v>1</v>
      </c>
      <c r="H124" s="18" t="s">
        <v>30</v>
      </c>
      <c r="I124" s="18" t="s">
        <v>30</v>
      </c>
      <c r="J124" s="20">
        <v>57</v>
      </c>
      <c r="K124" s="60" t="s">
        <v>30</v>
      </c>
      <c r="L124" s="18" t="s">
        <v>30</v>
      </c>
      <c r="M124" s="18" t="s">
        <v>30</v>
      </c>
      <c r="N124" s="18" t="s">
        <v>30</v>
      </c>
      <c r="O124" s="18">
        <v>90</v>
      </c>
      <c r="P124" s="306">
        <v>90</v>
      </c>
      <c r="Q124" s="61">
        <v>541</v>
      </c>
      <c r="R124" s="62" t="s">
        <v>59</v>
      </c>
    </row>
    <row r="125" spans="1:18" ht="15" customHeight="1" x14ac:dyDescent="0.25">
      <c r="A125" s="372"/>
      <c r="B125" s="27">
        <v>6</v>
      </c>
      <c r="C125" s="25">
        <v>14</v>
      </c>
      <c r="D125" s="29" t="s">
        <v>58</v>
      </c>
      <c r="E125" s="30" t="s">
        <v>57</v>
      </c>
      <c r="F125" s="14" t="s">
        <v>30</v>
      </c>
      <c r="G125" s="21">
        <v>1</v>
      </c>
      <c r="H125" s="14" t="s">
        <v>30</v>
      </c>
      <c r="I125" s="14" t="s">
        <v>30</v>
      </c>
      <c r="J125" s="26">
        <v>50.9</v>
      </c>
      <c r="K125" s="51" t="s">
        <v>30</v>
      </c>
      <c r="L125" s="14" t="s">
        <v>30</v>
      </c>
      <c r="M125" s="14" t="s">
        <v>30</v>
      </c>
      <c r="N125" s="14" t="s">
        <v>30</v>
      </c>
      <c r="O125" s="14">
        <v>89</v>
      </c>
      <c r="P125" s="307">
        <v>89</v>
      </c>
      <c r="Q125" s="59" t="s">
        <v>30</v>
      </c>
      <c r="R125" s="62" t="s">
        <v>280</v>
      </c>
    </row>
    <row r="126" spans="1:18" ht="15" customHeight="1" x14ac:dyDescent="0.25">
      <c r="A126" s="372"/>
      <c r="B126" s="524">
        <v>7</v>
      </c>
      <c r="C126" s="526">
        <v>15</v>
      </c>
      <c r="D126" s="522" t="s">
        <v>62</v>
      </c>
      <c r="E126" s="520" t="s">
        <v>63</v>
      </c>
      <c r="F126" s="381" t="s">
        <v>30</v>
      </c>
      <c r="G126" s="518">
        <v>1</v>
      </c>
      <c r="H126" s="381" t="s">
        <v>30</v>
      </c>
      <c r="I126" s="381" t="s">
        <v>30</v>
      </c>
      <c r="J126" s="531">
        <v>13.4</v>
      </c>
      <c r="K126" s="530" t="s">
        <v>30</v>
      </c>
      <c r="L126" s="381" t="s">
        <v>30</v>
      </c>
      <c r="M126" s="381" t="s">
        <v>30</v>
      </c>
      <c r="N126" s="381" t="s">
        <v>30</v>
      </c>
      <c r="O126" s="63">
        <v>3052</v>
      </c>
      <c r="P126" s="528">
        <v>4587</v>
      </c>
      <c r="Q126" s="379" t="s">
        <v>30</v>
      </c>
      <c r="R126" s="62" t="s">
        <v>279</v>
      </c>
    </row>
    <row r="127" spans="1:18" ht="18" customHeight="1" x14ac:dyDescent="0.25">
      <c r="A127" s="372"/>
      <c r="B127" s="525"/>
      <c r="C127" s="527"/>
      <c r="D127" s="523"/>
      <c r="E127" s="521"/>
      <c r="F127" s="382"/>
      <c r="G127" s="519"/>
      <c r="H127" s="382"/>
      <c r="I127" s="382"/>
      <c r="J127" s="532"/>
      <c r="K127" s="468"/>
      <c r="L127" s="382"/>
      <c r="M127" s="382"/>
      <c r="N127" s="382"/>
      <c r="O127" s="63">
        <v>89</v>
      </c>
      <c r="P127" s="529"/>
      <c r="Q127" s="380"/>
      <c r="R127" s="62" t="s">
        <v>281</v>
      </c>
    </row>
    <row r="128" spans="1:18" ht="17.25" customHeight="1" x14ac:dyDescent="0.25">
      <c r="A128" s="372"/>
      <c r="B128" s="27">
        <v>12</v>
      </c>
      <c r="C128" s="25">
        <v>17</v>
      </c>
      <c r="D128" s="29" t="s">
        <v>71</v>
      </c>
      <c r="E128" s="30" t="s">
        <v>72</v>
      </c>
      <c r="F128" s="14" t="s">
        <v>30</v>
      </c>
      <c r="G128" s="21">
        <v>1</v>
      </c>
      <c r="H128" s="14" t="s">
        <v>30</v>
      </c>
      <c r="I128" s="14" t="s">
        <v>30</v>
      </c>
      <c r="J128" s="26">
        <v>64.3</v>
      </c>
      <c r="K128" s="51" t="s">
        <v>30</v>
      </c>
      <c r="L128" s="14" t="s">
        <v>30</v>
      </c>
      <c r="M128" s="14" t="s">
        <v>30</v>
      </c>
      <c r="N128" s="14" t="s">
        <v>30</v>
      </c>
      <c r="O128" s="63">
        <v>96</v>
      </c>
      <c r="P128" s="295">
        <v>96</v>
      </c>
      <c r="Q128" s="59" t="s">
        <v>30</v>
      </c>
      <c r="R128" s="62" t="s">
        <v>75</v>
      </c>
    </row>
    <row r="129" spans="1:18" ht="20.25" customHeight="1" x14ac:dyDescent="0.25">
      <c r="A129" s="372"/>
      <c r="B129" s="83">
        <v>13</v>
      </c>
      <c r="C129" s="84">
        <v>20</v>
      </c>
      <c r="D129" s="103" t="s">
        <v>73</v>
      </c>
      <c r="E129" s="85" t="s">
        <v>74</v>
      </c>
      <c r="F129" s="14" t="s">
        <v>30</v>
      </c>
      <c r="G129" s="21">
        <v>1</v>
      </c>
      <c r="H129" s="14" t="s">
        <v>30</v>
      </c>
      <c r="I129" s="14" t="s">
        <v>30</v>
      </c>
      <c r="J129" s="86">
        <v>162.6</v>
      </c>
      <c r="K129" s="51" t="s">
        <v>30</v>
      </c>
      <c r="L129" s="14" t="s">
        <v>30</v>
      </c>
      <c r="M129" s="14" t="s">
        <v>30</v>
      </c>
      <c r="N129" s="14" t="s">
        <v>30</v>
      </c>
      <c r="O129" s="14">
        <v>166</v>
      </c>
      <c r="P129" s="295">
        <v>166</v>
      </c>
      <c r="Q129" s="59" t="s">
        <v>30</v>
      </c>
      <c r="R129" s="62" t="s">
        <v>95</v>
      </c>
    </row>
    <row r="130" spans="1:18" ht="15.75" customHeight="1" x14ac:dyDescent="0.25">
      <c r="A130" s="372"/>
      <c r="B130" s="27">
        <v>23</v>
      </c>
      <c r="C130" s="25">
        <v>25</v>
      </c>
      <c r="D130" s="29" t="s">
        <v>93</v>
      </c>
      <c r="E130" s="30" t="s">
        <v>94</v>
      </c>
      <c r="F130" s="14" t="s">
        <v>30</v>
      </c>
      <c r="G130" s="21">
        <v>1</v>
      </c>
      <c r="H130" s="14" t="s">
        <v>30</v>
      </c>
      <c r="I130" s="14" t="s">
        <v>30</v>
      </c>
      <c r="J130" s="26">
        <v>39.799999999999997</v>
      </c>
      <c r="K130" s="51" t="s">
        <v>30</v>
      </c>
      <c r="L130" s="14" t="s">
        <v>30</v>
      </c>
      <c r="M130" s="14" t="s">
        <v>30</v>
      </c>
      <c r="N130" s="14" t="s">
        <v>30</v>
      </c>
      <c r="O130" s="14">
        <v>80</v>
      </c>
      <c r="P130" s="307">
        <v>80</v>
      </c>
      <c r="Q130" s="59" t="s">
        <v>30</v>
      </c>
      <c r="R130" s="62" t="s">
        <v>30</v>
      </c>
    </row>
    <row r="131" spans="1:18" ht="15.75" customHeight="1" x14ac:dyDescent="0.25">
      <c r="A131" s="372"/>
      <c r="B131" s="27">
        <v>61</v>
      </c>
      <c r="C131" s="25"/>
      <c r="D131" s="29"/>
      <c r="E131" s="30" t="s">
        <v>169</v>
      </c>
      <c r="F131" s="14" t="s">
        <v>30</v>
      </c>
      <c r="G131" s="21"/>
      <c r="H131" s="14" t="s">
        <v>30</v>
      </c>
      <c r="I131" s="14" t="s">
        <v>30</v>
      </c>
      <c r="J131" s="26" t="s">
        <v>30</v>
      </c>
      <c r="K131" s="51" t="s">
        <v>30</v>
      </c>
      <c r="L131" s="14" t="s">
        <v>30</v>
      </c>
      <c r="M131" s="14" t="s">
        <v>30</v>
      </c>
      <c r="N131" s="14" t="s">
        <v>30</v>
      </c>
      <c r="O131" s="14" t="s">
        <v>30</v>
      </c>
      <c r="P131" s="301">
        <v>85</v>
      </c>
      <c r="Q131" s="59" t="s">
        <v>30</v>
      </c>
      <c r="R131" s="62" t="s">
        <v>177</v>
      </c>
    </row>
    <row r="132" spans="1:18" ht="16.5" customHeight="1" x14ac:dyDescent="0.25">
      <c r="A132" s="372"/>
      <c r="B132" s="27">
        <v>66</v>
      </c>
      <c r="C132" s="25">
        <v>51</v>
      </c>
      <c r="D132" s="29" t="s">
        <v>176</v>
      </c>
      <c r="E132" s="30" t="s">
        <v>175</v>
      </c>
      <c r="F132" s="14" t="s">
        <v>30</v>
      </c>
      <c r="G132" s="21">
        <v>1</v>
      </c>
      <c r="H132" s="14" t="s">
        <v>30</v>
      </c>
      <c r="I132" s="14" t="s">
        <v>30</v>
      </c>
      <c r="J132" s="26">
        <v>51</v>
      </c>
      <c r="K132" s="51" t="s">
        <v>30</v>
      </c>
      <c r="L132" s="14" t="s">
        <v>30</v>
      </c>
      <c r="M132" s="14" t="s">
        <v>30</v>
      </c>
      <c r="N132" s="14" t="s">
        <v>30</v>
      </c>
      <c r="O132" s="14">
        <v>85</v>
      </c>
      <c r="P132" s="295">
        <v>85</v>
      </c>
      <c r="Q132" s="59" t="s">
        <v>30</v>
      </c>
      <c r="R132" s="62" t="s">
        <v>181</v>
      </c>
    </row>
    <row r="133" spans="1:18" ht="16.5" customHeight="1" x14ac:dyDescent="0.25">
      <c r="A133" s="372"/>
      <c r="B133" s="27">
        <v>68</v>
      </c>
      <c r="C133" s="112">
        <v>50</v>
      </c>
      <c r="D133" s="29" t="s">
        <v>179</v>
      </c>
      <c r="E133" s="30" t="s">
        <v>180</v>
      </c>
      <c r="F133" s="14" t="s">
        <v>30</v>
      </c>
      <c r="G133" s="21">
        <v>1</v>
      </c>
      <c r="H133" s="14" t="s">
        <v>30</v>
      </c>
      <c r="I133" s="14" t="s">
        <v>30</v>
      </c>
      <c r="J133" s="108">
        <v>167.3</v>
      </c>
      <c r="K133" s="51" t="s">
        <v>30</v>
      </c>
      <c r="L133" s="313" t="s">
        <v>30</v>
      </c>
      <c r="M133" s="313" t="s">
        <v>30</v>
      </c>
      <c r="N133" s="14" t="s">
        <v>30</v>
      </c>
      <c r="O133" s="14">
        <v>239</v>
      </c>
      <c r="P133" s="307">
        <v>239</v>
      </c>
      <c r="Q133" s="59" t="s">
        <v>30</v>
      </c>
      <c r="R133" s="332" t="s">
        <v>30</v>
      </c>
    </row>
    <row r="134" spans="1:18" ht="15" customHeight="1" thickBot="1" x14ac:dyDescent="0.3">
      <c r="A134" s="372"/>
      <c r="B134" s="291">
        <v>74</v>
      </c>
      <c r="C134" s="25">
        <v>56</v>
      </c>
      <c r="D134" s="330" t="s">
        <v>189</v>
      </c>
      <c r="E134" s="52" t="s">
        <v>188</v>
      </c>
      <c r="F134" s="316" t="s">
        <v>30</v>
      </c>
      <c r="G134" s="329">
        <v>1</v>
      </c>
      <c r="H134" s="316" t="s">
        <v>30</v>
      </c>
      <c r="I134" s="316" t="s">
        <v>30</v>
      </c>
      <c r="J134" s="331">
        <v>55.1</v>
      </c>
      <c r="K134" s="319" t="s">
        <v>30</v>
      </c>
      <c r="L134" s="313" t="s">
        <v>30</v>
      </c>
      <c r="M134" s="313" t="s">
        <v>30</v>
      </c>
      <c r="N134" s="319" t="s">
        <v>30</v>
      </c>
      <c r="O134" s="316" t="s">
        <v>30</v>
      </c>
      <c r="P134" s="309">
        <v>86</v>
      </c>
      <c r="Q134" s="328" t="s">
        <v>30</v>
      </c>
      <c r="R134" s="243" t="s">
        <v>414</v>
      </c>
    </row>
    <row r="135" spans="1:18" ht="12.75" customHeight="1" thickBot="1" x14ac:dyDescent="0.3">
      <c r="A135" s="378"/>
      <c r="B135" s="104">
        <v>306</v>
      </c>
      <c r="C135" s="214" t="s">
        <v>30</v>
      </c>
      <c r="D135" s="105" t="s">
        <v>30</v>
      </c>
      <c r="E135" s="106" t="s">
        <v>30</v>
      </c>
      <c r="F135" s="316" t="s">
        <v>30</v>
      </c>
      <c r="G135" s="316" t="s">
        <v>30</v>
      </c>
      <c r="H135" s="316" t="s">
        <v>30</v>
      </c>
      <c r="I135" s="316" t="s">
        <v>30</v>
      </c>
      <c r="J135" s="316" t="s">
        <v>30</v>
      </c>
      <c r="K135" s="316" t="s">
        <v>30</v>
      </c>
      <c r="L135" s="313" t="s">
        <v>30</v>
      </c>
      <c r="M135" s="313" t="s">
        <v>30</v>
      </c>
      <c r="N135" s="316" t="s">
        <v>30</v>
      </c>
      <c r="O135" s="87">
        <v>457</v>
      </c>
      <c r="P135" s="308">
        <v>119</v>
      </c>
      <c r="Q135" s="328" t="s">
        <v>30</v>
      </c>
      <c r="R135" s="239"/>
    </row>
    <row r="136" spans="1:18" ht="19.5" customHeight="1" thickBot="1" x14ac:dyDescent="0.3">
      <c r="A136" s="376" t="s">
        <v>25</v>
      </c>
      <c r="B136" s="358" t="s">
        <v>26</v>
      </c>
      <c r="C136" s="359"/>
      <c r="D136" s="360"/>
      <c r="E136" s="54"/>
      <c r="F136" s="55"/>
      <c r="G136" s="55"/>
      <c r="H136" s="56"/>
      <c r="I136" s="56"/>
      <c r="J136" s="194">
        <f>SUM(J124:J135)</f>
        <v>661.40000000000009</v>
      </c>
      <c r="K136" s="215"/>
      <c r="L136" s="196"/>
      <c r="M136" s="179"/>
      <c r="N136" s="196"/>
      <c r="O136" s="197">
        <f>SUM(O124:O135)</f>
        <v>4443</v>
      </c>
      <c r="P136" s="176">
        <f>SUM(P124:P135)</f>
        <v>5722</v>
      </c>
      <c r="Q136" s="216">
        <f>SUM(Q124:Q135)</f>
        <v>541</v>
      </c>
      <c r="R136" s="102" t="s">
        <v>85</v>
      </c>
    </row>
    <row r="137" spans="1:18" ht="19.5" customHeight="1" x14ac:dyDescent="0.25">
      <c r="A137" s="377"/>
      <c r="B137" s="17">
        <v>18</v>
      </c>
      <c r="C137" s="18">
        <v>23</v>
      </c>
      <c r="D137" s="58" t="s">
        <v>83</v>
      </c>
      <c r="E137" s="114" t="s">
        <v>84</v>
      </c>
      <c r="F137" s="18" t="s">
        <v>30</v>
      </c>
      <c r="G137" s="18">
        <v>1</v>
      </c>
      <c r="H137" s="49" t="s">
        <v>30</v>
      </c>
      <c r="I137" s="49" t="s">
        <v>30</v>
      </c>
      <c r="J137" s="19">
        <v>87.7</v>
      </c>
      <c r="K137" s="60" t="s">
        <v>30</v>
      </c>
      <c r="L137" s="18" t="s">
        <v>30</v>
      </c>
      <c r="M137" s="18" t="s">
        <v>30</v>
      </c>
      <c r="N137" s="18" t="s">
        <v>30</v>
      </c>
      <c r="O137" s="18">
        <v>301</v>
      </c>
      <c r="P137" s="206">
        <v>788</v>
      </c>
      <c r="Q137" s="117" t="s">
        <v>30</v>
      </c>
      <c r="R137" s="323" t="s">
        <v>88</v>
      </c>
    </row>
    <row r="138" spans="1:18" ht="15.75" customHeight="1" x14ac:dyDescent="0.25">
      <c r="A138" s="372"/>
      <c r="B138" s="516">
        <v>19</v>
      </c>
      <c r="C138" s="381">
        <v>22</v>
      </c>
      <c r="D138" s="513" t="s">
        <v>83</v>
      </c>
      <c r="E138" s="511" t="s">
        <v>86</v>
      </c>
      <c r="F138" s="381" t="s">
        <v>30</v>
      </c>
      <c r="G138" s="381">
        <v>1</v>
      </c>
      <c r="H138" s="411" t="s">
        <v>30</v>
      </c>
      <c r="I138" s="411" t="s">
        <v>30</v>
      </c>
      <c r="J138" s="535">
        <v>180.5</v>
      </c>
      <c r="K138" s="530" t="s">
        <v>30</v>
      </c>
      <c r="L138" s="381" t="s">
        <v>30</v>
      </c>
      <c r="M138" s="381" t="s">
        <v>30</v>
      </c>
      <c r="N138" s="381" t="s">
        <v>30</v>
      </c>
      <c r="O138" s="317">
        <v>995</v>
      </c>
      <c r="P138" s="472">
        <v>1806</v>
      </c>
      <c r="Q138" s="379" t="s">
        <v>30</v>
      </c>
      <c r="R138" s="118" t="s">
        <v>87</v>
      </c>
    </row>
    <row r="139" spans="1:18" ht="15" hidden="1" customHeight="1" x14ac:dyDescent="0.25">
      <c r="A139" s="372"/>
      <c r="B139" s="517"/>
      <c r="C139" s="510"/>
      <c r="D139" s="514"/>
      <c r="E139" s="512"/>
      <c r="F139" s="510"/>
      <c r="G139" s="510"/>
      <c r="H139" s="411"/>
      <c r="I139" s="411"/>
      <c r="J139" s="536"/>
      <c r="K139" s="534"/>
      <c r="L139" s="510"/>
      <c r="M139" s="510"/>
      <c r="N139" s="510"/>
      <c r="O139" s="313">
        <v>846</v>
      </c>
      <c r="P139" s="509"/>
      <c r="Q139" s="533"/>
      <c r="R139" s="118" t="s">
        <v>88</v>
      </c>
    </row>
    <row r="140" spans="1:18" ht="17.25" customHeight="1" x14ac:dyDescent="0.25">
      <c r="A140" s="372"/>
      <c r="B140" s="508"/>
      <c r="C140" s="382"/>
      <c r="D140" s="515"/>
      <c r="E140" s="480"/>
      <c r="F140" s="382"/>
      <c r="G140" s="382"/>
      <c r="H140" s="411"/>
      <c r="I140" s="411"/>
      <c r="J140" s="537"/>
      <c r="K140" s="468"/>
      <c r="L140" s="382"/>
      <c r="M140" s="382"/>
      <c r="N140" s="382"/>
      <c r="O140" s="14">
        <v>995</v>
      </c>
      <c r="P140" s="335"/>
      <c r="Q140" s="380"/>
      <c r="R140" s="118" t="s">
        <v>91</v>
      </c>
    </row>
    <row r="141" spans="1:18" ht="24" customHeight="1" x14ac:dyDescent="0.25">
      <c r="A141" s="372"/>
      <c r="B141" s="51">
        <v>20</v>
      </c>
      <c r="C141" s="14">
        <v>24</v>
      </c>
      <c r="D141" s="59" t="s">
        <v>89</v>
      </c>
      <c r="E141" s="115" t="s">
        <v>90</v>
      </c>
      <c r="F141" s="14" t="s">
        <v>30</v>
      </c>
      <c r="G141" s="14">
        <v>1</v>
      </c>
      <c r="H141" s="14" t="s">
        <v>30</v>
      </c>
      <c r="I141" s="14" t="s">
        <v>30</v>
      </c>
      <c r="J141" s="48">
        <v>215.1</v>
      </c>
      <c r="K141" s="51" t="s">
        <v>30</v>
      </c>
      <c r="L141" s="14" t="s">
        <v>30</v>
      </c>
      <c r="M141" s="14" t="s">
        <v>30</v>
      </c>
      <c r="N141" s="14" t="s">
        <v>30</v>
      </c>
      <c r="O141" s="14">
        <v>528</v>
      </c>
      <c r="P141" s="336">
        <v>1378</v>
      </c>
      <c r="Q141" s="45" t="s">
        <v>30</v>
      </c>
      <c r="R141" s="357" t="s">
        <v>422</v>
      </c>
    </row>
    <row r="142" spans="1:18" ht="17.25" customHeight="1" x14ac:dyDescent="0.25">
      <c r="A142" s="372"/>
      <c r="B142" s="315">
        <v>69</v>
      </c>
      <c r="C142" s="313">
        <v>49</v>
      </c>
      <c r="D142" s="59" t="s">
        <v>182</v>
      </c>
      <c r="E142" s="116" t="s">
        <v>183</v>
      </c>
      <c r="F142" s="316" t="s">
        <v>30</v>
      </c>
      <c r="G142" s="316" t="s">
        <v>30</v>
      </c>
      <c r="H142" s="313" t="s">
        <v>30</v>
      </c>
      <c r="I142" s="313" t="s">
        <v>30</v>
      </c>
      <c r="J142" s="324" t="s">
        <v>30</v>
      </c>
      <c r="K142" s="315" t="s">
        <v>30</v>
      </c>
      <c r="L142" s="313" t="s">
        <v>30</v>
      </c>
      <c r="M142" s="313" t="s">
        <v>30</v>
      </c>
      <c r="N142" s="313" t="s">
        <v>30</v>
      </c>
      <c r="O142" s="316">
        <v>41209</v>
      </c>
      <c r="P142" s="326">
        <v>42095</v>
      </c>
      <c r="Q142" s="320" t="s">
        <v>30</v>
      </c>
      <c r="R142" s="325" t="s">
        <v>284</v>
      </c>
    </row>
    <row r="143" spans="1:18" ht="17.25" customHeight="1" x14ac:dyDescent="0.25">
      <c r="A143" s="372"/>
      <c r="B143" s="315">
        <v>70</v>
      </c>
      <c r="C143" s="316" t="s">
        <v>30</v>
      </c>
      <c r="D143" s="316" t="s">
        <v>30</v>
      </c>
      <c r="E143" s="116" t="s">
        <v>183</v>
      </c>
      <c r="F143" s="316" t="s">
        <v>30</v>
      </c>
      <c r="G143" s="316" t="s">
        <v>30</v>
      </c>
      <c r="H143" s="313" t="s">
        <v>30</v>
      </c>
      <c r="I143" s="313" t="s">
        <v>30</v>
      </c>
      <c r="J143" s="324" t="s">
        <v>30</v>
      </c>
      <c r="K143" s="315" t="s">
        <v>30</v>
      </c>
      <c r="L143" s="313" t="s">
        <v>30</v>
      </c>
      <c r="M143" s="313" t="s">
        <v>30</v>
      </c>
      <c r="N143" s="313" t="s">
        <v>30</v>
      </c>
      <c r="O143" s="316">
        <v>16529</v>
      </c>
      <c r="P143" s="326">
        <v>33503</v>
      </c>
      <c r="Q143" s="320" t="s">
        <v>30</v>
      </c>
      <c r="R143" s="314" t="s">
        <v>30</v>
      </c>
    </row>
    <row r="144" spans="1:18" ht="17.25" customHeight="1" x14ac:dyDescent="0.25">
      <c r="A144" s="372"/>
      <c r="B144" s="315">
        <v>132</v>
      </c>
      <c r="C144" s="316" t="s">
        <v>30</v>
      </c>
      <c r="D144" s="316" t="s">
        <v>30</v>
      </c>
      <c r="E144" s="116" t="s">
        <v>183</v>
      </c>
      <c r="F144" s="316"/>
      <c r="G144" s="316"/>
      <c r="H144" s="313"/>
      <c r="I144" s="313"/>
      <c r="J144" s="324"/>
      <c r="K144" s="315"/>
      <c r="L144" s="313"/>
      <c r="M144" s="313"/>
      <c r="N144" s="313" t="s">
        <v>30</v>
      </c>
      <c r="O144" s="313" t="s">
        <v>30</v>
      </c>
      <c r="P144" s="326">
        <v>94</v>
      </c>
      <c r="Q144" s="320" t="s">
        <v>30</v>
      </c>
      <c r="R144" s="314" t="s">
        <v>30</v>
      </c>
    </row>
    <row r="145" spans="1:18" ht="17.25" customHeight="1" x14ac:dyDescent="0.25">
      <c r="A145" s="372"/>
      <c r="B145" s="315">
        <v>133</v>
      </c>
      <c r="C145" s="316" t="s">
        <v>30</v>
      </c>
      <c r="D145" s="316" t="s">
        <v>30</v>
      </c>
      <c r="E145" s="116" t="s">
        <v>183</v>
      </c>
      <c r="F145" s="316" t="s">
        <v>30</v>
      </c>
      <c r="G145" s="316" t="s">
        <v>30</v>
      </c>
      <c r="H145" s="313" t="s">
        <v>30</v>
      </c>
      <c r="I145" s="313" t="s">
        <v>30</v>
      </c>
      <c r="J145" s="324" t="s">
        <v>30</v>
      </c>
      <c r="K145" s="315" t="s">
        <v>30</v>
      </c>
      <c r="L145" s="313" t="s">
        <v>30</v>
      </c>
      <c r="M145" s="313" t="s">
        <v>30</v>
      </c>
      <c r="N145" s="313" t="s">
        <v>30</v>
      </c>
      <c r="O145" s="313" t="s">
        <v>30</v>
      </c>
      <c r="P145" s="326">
        <v>124</v>
      </c>
      <c r="Q145" s="320" t="s">
        <v>30</v>
      </c>
      <c r="R145" s="314" t="s">
        <v>30</v>
      </c>
    </row>
    <row r="146" spans="1:18" ht="17.25" customHeight="1" x14ac:dyDescent="0.25">
      <c r="A146" s="372"/>
      <c r="B146" s="315">
        <v>134</v>
      </c>
      <c r="C146" s="316" t="s">
        <v>30</v>
      </c>
      <c r="D146" s="316" t="s">
        <v>30</v>
      </c>
      <c r="E146" s="116" t="s">
        <v>183</v>
      </c>
      <c r="F146" s="316"/>
      <c r="G146" s="316"/>
      <c r="H146" s="313"/>
      <c r="I146" s="313"/>
      <c r="J146" s="324"/>
      <c r="K146" s="315"/>
      <c r="L146" s="313"/>
      <c r="M146" s="313"/>
      <c r="N146" s="313" t="s">
        <v>30</v>
      </c>
      <c r="O146" s="313" t="s">
        <v>30</v>
      </c>
      <c r="P146" s="326">
        <v>178</v>
      </c>
      <c r="Q146" s="320" t="s">
        <v>30</v>
      </c>
      <c r="R146" s="314" t="s">
        <v>30</v>
      </c>
    </row>
    <row r="147" spans="1:18" ht="17.25" customHeight="1" x14ac:dyDescent="0.25">
      <c r="A147" s="372"/>
      <c r="B147" s="315">
        <v>135</v>
      </c>
      <c r="C147" s="316" t="s">
        <v>30</v>
      </c>
      <c r="D147" s="316" t="s">
        <v>30</v>
      </c>
      <c r="E147" s="116" t="s">
        <v>183</v>
      </c>
      <c r="F147" s="316" t="s">
        <v>30</v>
      </c>
      <c r="G147" s="316" t="s">
        <v>30</v>
      </c>
      <c r="H147" s="313" t="s">
        <v>30</v>
      </c>
      <c r="I147" s="313" t="s">
        <v>30</v>
      </c>
      <c r="J147" s="324" t="s">
        <v>30</v>
      </c>
      <c r="K147" s="315" t="s">
        <v>30</v>
      </c>
      <c r="L147" s="313" t="s">
        <v>30</v>
      </c>
      <c r="M147" s="313" t="s">
        <v>30</v>
      </c>
      <c r="N147" s="313" t="s">
        <v>30</v>
      </c>
      <c r="O147" s="313" t="s">
        <v>30</v>
      </c>
      <c r="P147" s="326">
        <v>8</v>
      </c>
      <c r="Q147" s="320" t="s">
        <v>30</v>
      </c>
      <c r="R147" s="314" t="s">
        <v>30</v>
      </c>
    </row>
    <row r="148" spans="1:18" ht="17.25" customHeight="1" x14ac:dyDescent="0.25">
      <c r="A148" s="372"/>
      <c r="B148" s="315">
        <v>137</v>
      </c>
      <c r="C148" s="316" t="s">
        <v>30</v>
      </c>
      <c r="D148" s="316" t="s">
        <v>30</v>
      </c>
      <c r="E148" s="116" t="s">
        <v>183</v>
      </c>
      <c r="F148" s="316" t="s">
        <v>30</v>
      </c>
      <c r="G148" s="316" t="s">
        <v>30</v>
      </c>
      <c r="H148" s="313" t="s">
        <v>30</v>
      </c>
      <c r="I148" s="313" t="s">
        <v>30</v>
      </c>
      <c r="J148" s="324" t="s">
        <v>30</v>
      </c>
      <c r="K148" s="315" t="s">
        <v>30</v>
      </c>
      <c r="L148" s="313" t="s">
        <v>30</v>
      </c>
      <c r="M148" s="313" t="s">
        <v>30</v>
      </c>
      <c r="N148" s="313" t="s">
        <v>30</v>
      </c>
      <c r="O148" s="313" t="s">
        <v>30</v>
      </c>
      <c r="P148" s="326">
        <v>36</v>
      </c>
      <c r="Q148" s="320" t="s">
        <v>30</v>
      </c>
      <c r="R148" s="314" t="s">
        <v>30</v>
      </c>
    </row>
    <row r="149" spans="1:18" ht="17.25" customHeight="1" x14ac:dyDescent="0.25">
      <c r="A149" s="372"/>
      <c r="B149" s="315">
        <v>138</v>
      </c>
      <c r="C149" s="316" t="s">
        <v>30</v>
      </c>
      <c r="D149" s="316" t="s">
        <v>30</v>
      </c>
      <c r="E149" s="116" t="s">
        <v>183</v>
      </c>
      <c r="F149" s="316" t="s">
        <v>30</v>
      </c>
      <c r="G149" s="316" t="s">
        <v>30</v>
      </c>
      <c r="H149" s="313" t="s">
        <v>30</v>
      </c>
      <c r="I149" s="313" t="s">
        <v>30</v>
      </c>
      <c r="J149" s="324" t="s">
        <v>30</v>
      </c>
      <c r="K149" s="315" t="s">
        <v>30</v>
      </c>
      <c r="L149" s="313" t="s">
        <v>30</v>
      </c>
      <c r="M149" s="313" t="s">
        <v>30</v>
      </c>
      <c r="N149" s="313" t="s">
        <v>30</v>
      </c>
      <c r="O149" s="313" t="s">
        <v>30</v>
      </c>
      <c r="P149" s="326">
        <v>290</v>
      </c>
      <c r="Q149" s="320" t="s">
        <v>30</v>
      </c>
      <c r="R149" s="314" t="s">
        <v>30</v>
      </c>
    </row>
    <row r="150" spans="1:18" ht="17.25" customHeight="1" x14ac:dyDescent="0.25">
      <c r="A150" s="372"/>
      <c r="B150" s="315">
        <v>139</v>
      </c>
      <c r="C150" s="316" t="s">
        <v>30</v>
      </c>
      <c r="D150" s="316" t="s">
        <v>30</v>
      </c>
      <c r="E150" s="116" t="s">
        <v>183</v>
      </c>
      <c r="F150" s="316" t="s">
        <v>30</v>
      </c>
      <c r="G150" s="316" t="s">
        <v>30</v>
      </c>
      <c r="H150" s="313" t="s">
        <v>30</v>
      </c>
      <c r="I150" s="313" t="s">
        <v>30</v>
      </c>
      <c r="J150" s="324" t="s">
        <v>30</v>
      </c>
      <c r="K150" s="315" t="s">
        <v>30</v>
      </c>
      <c r="L150" s="313" t="s">
        <v>30</v>
      </c>
      <c r="M150" s="313" t="s">
        <v>30</v>
      </c>
      <c r="N150" s="313" t="s">
        <v>30</v>
      </c>
      <c r="O150" s="313" t="s">
        <v>30</v>
      </c>
      <c r="P150" s="326">
        <v>279</v>
      </c>
      <c r="Q150" s="320" t="s">
        <v>30</v>
      </c>
      <c r="R150" s="314" t="s">
        <v>30</v>
      </c>
    </row>
    <row r="151" spans="1:18" ht="17.25" customHeight="1" x14ac:dyDescent="0.25">
      <c r="A151" s="372"/>
      <c r="B151" s="315">
        <v>140</v>
      </c>
      <c r="C151" s="316" t="s">
        <v>30</v>
      </c>
      <c r="D151" s="316" t="s">
        <v>30</v>
      </c>
      <c r="E151" s="116" t="s">
        <v>183</v>
      </c>
      <c r="F151" s="316" t="s">
        <v>30</v>
      </c>
      <c r="G151" s="316" t="s">
        <v>30</v>
      </c>
      <c r="H151" s="313" t="s">
        <v>30</v>
      </c>
      <c r="I151" s="313" t="s">
        <v>30</v>
      </c>
      <c r="J151" s="324" t="s">
        <v>30</v>
      </c>
      <c r="K151" s="315" t="s">
        <v>30</v>
      </c>
      <c r="L151" s="313" t="s">
        <v>30</v>
      </c>
      <c r="M151" s="313" t="s">
        <v>30</v>
      </c>
      <c r="N151" s="313" t="s">
        <v>30</v>
      </c>
      <c r="O151" s="313" t="s">
        <v>30</v>
      </c>
      <c r="P151" s="326">
        <v>942</v>
      </c>
      <c r="Q151" s="320" t="s">
        <v>30</v>
      </c>
      <c r="R151" s="314" t="s">
        <v>30</v>
      </c>
    </row>
    <row r="152" spans="1:18" ht="17.25" customHeight="1" x14ac:dyDescent="0.25">
      <c r="A152" s="372"/>
      <c r="B152" s="315">
        <v>141</v>
      </c>
      <c r="C152" s="316" t="s">
        <v>30</v>
      </c>
      <c r="D152" s="316" t="s">
        <v>30</v>
      </c>
      <c r="E152" s="116" t="s">
        <v>183</v>
      </c>
      <c r="F152" s="316" t="s">
        <v>30</v>
      </c>
      <c r="G152" s="316" t="s">
        <v>30</v>
      </c>
      <c r="H152" s="313" t="s">
        <v>30</v>
      </c>
      <c r="I152" s="313" t="s">
        <v>30</v>
      </c>
      <c r="J152" s="324" t="s">
        <v>30</v>
      </c>
      <c r="K152" s="315" t="s">
        <v>30</v>
      </c>
      <c r="L152" s="313" t="s">
        <v>30</v>
      </c>
      <c r="M152" s="313" t="s">
        <v>30</v>
      </c>
      <c r="N152" s="313" t="s">
        <v>30</v>
      </c>
      <c r="O152" s="313" t="s">
        <v>30</v>
      </c>
      <c r="P152" s="326">
        <v>1213</v>
      </c>
      <c r="Q152" s="320" t="s">
        <v>30</v>
      </c>
      <c r="R152" s="325" t="s">
        <v>286</v>
      </c>
    </row>
    <row r="153" spans="1:18" ht="17.25" customHeight="1" x14ac:dyDescent="0.25">
      <c r="A153" s="372"/>
      <c r="B153" s="315">
        <v>142</v>
      </c>
      <c r="C153" s="316" t="s">
        <v>30</v>
      </c>
      <c r="D153" s="316" t="s">
        <v>30</v>
      </c>
      <c r="E153" s="116" t="s">
        <v>183</v>
      </c>
      <c r="F153" s="316" t="s">
        <v>30</v>
      </c>
      <c r="G153" s="316" t="s">
        <v>30</v>
      </c>
      <c r="H153" s="313" t="s">
        <v>30</v>
      </c>
      <c r="I153" s="313" t="s">
        <v>30</v>
      </c>
      <c r="J153" s="324" t="s">
        <v>30</v>
      </c>
      <c r="K153" s="315" t="s">
        <v>30</v>
      </c>
      <c r="L153" s="313" t="s">
        <v>30</v>
      </c>
      <c r="M153" s="313" t="s">
        <v>30</v>
      </c>
      <c r="N153" s="313" t="s">
        <v>30</v>
      </c>
      <c r="O153" s="316">
        <v>3985</v>
      </c>
      <c r="P153" s="326">
        <v>3960</v>
      </c>
      <c r="Q153" s="320" t="s">
        <v>30</v>
      </c>
      <c r="R153" s="325" t="s">
        <v>296</v>
      </c>
    </row>
    <row r="154" spans="1:18" ht="17.25" customHeight="1" x14ac:dyDescent="0.25">
      <c r="A154" s="372"/>
      <c r="B154" s="315">
        <v>187</v>
      </c>
      <c r="C154" s="316" t="s">
        <v>30</v>
      </c>
      <c r="D154" s="316" t="s">
        <v>30</v>
      </c>
      <c r="E154" s="116" t="s">
        <v>183</v>
      </c>
      <c r="F154" s="316" t="s">
        <v>30</v>
      </c>
      <c r="G154" s="316" t="s">
        <v>30</v>
      </c>
      <c r="H154" s="313" t="s">
        <v>30</v>
      </c>
      <c r="I154" s="313" t="s">
        <v>30</v>
      </c>
      <c r="J154" s="324" t="s">
        <v>30</v>
      </c>
      <c r="K154" s="315" t="s">
        <v>30</v>
      </c>
      <c r="L154" s="313" t="s">
        <v>30</v>
      </c>
      <c r="M154" s="313" t="s">
        <v>30</v>
      </c>
      <c r="N154" s="313" t="s">
        <v>30</v>
      </c>
      <c r="O154" s="316">
        <v>37</v>
      </c>
      <c r="P154" s="327" t="s">
        <v>30</v>
      </c>
      <c r="Q154" s="320" t="s">
        <v>30</v>
      </c>
      <c r="R154" s="325" t="s">
        <v>297</v>
      </c>
    </row>
    <row r="155" spans="1:18" ht="17.25" customHeight="1" x14ac:dyDescent="0.25">
      <c r="A155" s="372"/>
      <c r="B155" s="315">
        <v>188</v>
      </c>
      <c r="C155" s="316" t="s">
        <v>30</v>
      </c>
      <c r="D155" s="316" t="s">
        <v>30</v>
      </c>
      <c r="E155" s="116" t="s">
        <v>183</v>
      </c>
      <c r="F155" s="316" t="s">
        <v>30</v>
      </c>
      <c r="G155" s="316" t="s">
        <v>30</v>
      </c>
      <c r="H155" s="313" t="s">
        <v>30</v>
      </c>
      <c r="I155" s="313" t="s">
        <v>30</v>
      </c>
      <c r="J155" s="324" t="s">
        <v>30</v>
      </c>
      <c r="K155" s="315" t="s">
        <v>30</v>
      </c>
      <c r="L155" s="313" t="s">
        <v>30</v>
      </c>
      <c r="M155" s="313" t="s">
        <v>30</v>
      </c>
      <c r="N155" s="313" t="s">
        <v>30</v>
      </c>
      <c r="O155" s="316">
        <v>31</v>
      </c>
      <c r="P155" s="327" t="s">
        <v>30</v>
      </c>
      <c r="Q155" s="320" t="s">
        <v>30</v>
      </c>
      <c r="R155" s="325" t="s">
        <v>298</v>
      </c>
    </row>
    <row r="156" spans="1:18" ht="17.25" customHeight="1" x14ac:dyDescent="0.25">
      <c r="A156" s="372"/>
      <c r="B156" s="315">
        <v>189</v>
      </c>
      <c r="C156" s="316" t="s">
        <v>30</v>
      </c>
      <c r="D156" s="316" t="s">
        <v>30</v>
      </c>
      <c r="E156" s="116" t="s">
        <v>183</v>
      </c>
      <c r="F156" s="316" t="s">
        <v>30</v>
      </c>
      <c r="G156" s="316" t="s">
        <v>30</v>
      </c>
      <c r="H156" s="313" t="s">
        <v>30</v>
      </c>
      <c r="I156" s="313" t="s">
        <v>30</v>
      </c>
      <c r="J156" s="324" t="s">
        <v>30</v>
      </c>
      <c r="K156" s="315" t="s">
        <v>30</v>
      </c>
      <c r="L156" s="313" t="s">
        <v>30</v>
      </c>
      <c r="M156" s="313" t="s">
        <v>30</v>
      </c>
      <c r="N156" s="313" t="s">
        <v>30</v>
      </c>
      <c r="O156" s="316">
        <v>30</v>
      </c>
      <c r="P156" s="327" t="s">
        <v>30</v>
      </c>
      <c r="Q156" s="320" t="s">
        <v>30</v>
      </c>
      <c r="R156" s="325" t="s">
        <v>299</v>
      </c>
    </row>
    <row r="157" spans="1:18" ht="17.25" customHeight="1" x14ac:dyDescent="0.25">
      <c r="A157" s="372"/>
      <c r="B157" s="315">
        <v>190</v>
      </c>
      <c r="C157" s="316" t="s">
        <v>30</v>
      </c>
      <c r="D157" s="316" t="s">
        <v>30</v>
      </c>
      <c r="E157" s="116" t="s">
        <v>183</v>
      </c>
      <c r="F157" s="316" t="s">
        <v>30</v>
      </c>
      <c r="G157" s="316" t="s">
        <v>30</v>
      </c>
      <c r="H157" s="313" t="s">
        <v>30</v>
      </c>
      <c r="I157" s="313" t="s">
        <v>30</v>
      </c>
      <c r="J157" s="324" t="s">
        <v>30</v>
      </c>
      <c r="K157" s="315" t="s">
        <v>30</v>
      </c>
      <c r="L157" s="313" t="s">
        <v>30</v>
      </c>
      <c r="M157" s="313" t="s">
        <v>30</v>
      </c>
      <c r="N157" s="313" t="s">
        <v>30</v>
      </c>
      <c r="O157" s="316">
        <v>30</v>
      </c>
      <c r="P157" s="327" t="s">
        <v>30</v>
      </c>
      <c r="Q157" s="320" t="s">
        <v>30</v>
      </c>
      <c r="R157" s="325" t="s">
        <v>300</v>
      </c>
    </row>
    <row r="158" spans="1:18" ht="17.25" customHeight="1" x14ac:dyDescent="0.25">
      <c r="A158" s="372"/>
      <c r="B158" s="315">
        <v>191</v>
      </c>
      <c r="C158" s="316" t="s">
        <v>30</v>
      </c>
      <c r="D158" s="316" t="s">
        <v>30</v>
      </c>
      <c r="E158" s="116" t="s">
        <v>183</v>
      </c>
      <c r="F158" s="316" t="s">
        <v>30</v>
      </c>
      <c r="G158" s="316" t="s">
        <v>30</v>
      </c>
      <c r="H158" s="313" t="s">
        <v>30</v>
      </c>
      <c r="I158" s="313" t="s">
        <v>30</v>
      </c>
      <c r="J158" s="324" t="s">
        <v>30</v>
      </c>
      <c r="K158" s="315" t="s">
        <v>30</v>
      </c>
      <c r="L158" s="313" t="s">
        <v>30</v>
      </c>
      <c r="M158" s="313" t="s">
        <v>30</v>
      </c>
      <c r="N158" s="313" t="s">
        <v>30</v>
      </c>
      <c r="O158" s="316">
        <v>40</v>
      </c>
      <c r="P158" s="327" t="s">
        <v>30</v>
      </c>
      <c r="Q158" s="320" t="s">
        <v>30</v>
      </c>
      <c r="R158" s="325" t="s">
        <v>301</v>
      </c>
    </row>
    <row r="159" spans="1:18" ht="17.25" customHeight="1" x14ac:dyDescent="0.25">
      <c r="A159" s="372"/>
      <c r="B159" s="315">
        <v>192</v>
      </c>
      <c r="C159" s="316" t="s">
        <v>30</v>
      </c>
      <c r="D159" s="316" t="s">
        <v>30</v>
      </c>
      <c r="E159" s="116" t="s">
        <v>183</v>
      </c>
      <c r="F159" s="316" t="s">
        <v>30</v>
      </c>
      <c r="G159" s="316" t="s">
        <v>30</v>
      </c>
      <c r="H159" s="313" t="s">
        <v>30</v>
      </c>
      <c r="I159" s="313" t="s">
        <v>30</v>
      </c>
      <c r="J159" s="324" t="s">
        <v>30</v>
      </c>
      <c r="K159" s="315" t="s">
        <v>30</v>
      </c>
      <c r="L159" s="313" t="s">
        <v>30</v>
      </c>
      <c r="M159" s="313" t="s">
        <v>30</v>
      </c>
      <c r="N159" s="313" t="s">
        <v>30</v>
      </c>
      <c r="O159" s="316">
        <v>28</v>
      </c>
      <c r="P159" s="327" t="s">
        <v>30</v>
      </c>
      <c r="Q159" s="320" t="s">
        <v>30</v>
      </c>
      <c r="R159" s="325" t="s">
        <v>302</v>
      </c>
    </row>
    <row r="160" spans="1:18" ht="17.25" customHeight="1" x14ac:dyDescent="0.25">
      <c r="A160" s="372"/>
      <c r="B160" s="315">
        <v>193</v>
      </c>
      <c r="C160" s="316" t="s">
        <v>30</v>
      </c>
      <c r="D160" s="316" t="s">
        <v>30</v>
      </c>
      <c r="E160" s="116" t="s">
        <v>183</v>
      </c>
      <c r="F160" s="316" t="s">
        <v>30</v>
      </c>
      <c r="G160" s="316" t="s">
        <v>30</v>
      </c>
      <c r="H160" s="313" t="s">
        <v>30</v>
      </c>
      <c r="I160" s="313" t="s">
        <v>30</v>
      </c>
      <c r="J160" s="324" t="s">
        <v>30</v>
      </c>
      <c r="K160" s="315" t="s">
        <v>30</v>
      </c>
      <c r="L160" s="313" t="s">
        <v>30</v>
      </c>
      <c r="M160" s="313" t="s">
        <v>30</v>
      </c>
      <c r="N160" s="313" t="s">
        <v>30</v>
      </c>
      <c r="O160" s="316">
        <v>29</v>
      </c>
      <c r="P160" s="327" t="s">
        <v>30</v>
      </c>
      <c r="Q160" s="320" t="s">
        <v>30</v>
      </c>
      <c r="R160" s="325" t="s">
        <v>303</v>
      </c>
    </row>
    <row r="161" spans="1:18" ht="17.25" customHeight="1" x14ac:dyDescent="0.25">
      <c r="A161" s="372"/>
      <c r="B161" s="315">
        <v>194</v>
      </c>
      <c r="C161" s="316" t="s">
        <v>30</v>
      </c>
      <c r="D161" s="316" t="s">
        <v>30</v>
      </c>
      <c r="E161" s="116" t="s">
        <v>183</v>
      </c>
      <c r="F161" s="316" t="s">
        <v>30</v>
      </c>
      <c r="G161" s="316" t="s">
        <v>30</v>
      </c>
      <c r="H161" s="313" t="s">
        <v>30</v>
      </c>
      <c r="I161" s="313" t="s">
        <v>30</v>
      </c>
      <c r="J161" s="324" t="s">
        <v>30</v>
      </c>
      <c r="K161" s="315" t="s">
        <v>30</v>
      </c>
      <c r="L161" s="313" t="s">
        <v>30</v>
      </c>
      <c r="M161" s="313" t="s">
        <v>30</v>
      </c>
      <c r="N161" s="313" t="s">
        <v>30</v>
      </c>
      <c r="O161" s="316">
        <v>33</v>
      </c>
      <c r="P161" s="327" t="s">
        <v>30</v>
      </c>
      <c r="Q161" s="320" t="s">
        <v>30</v>
      </c>
      <c r="R161" s="325" t="s">
        <v>304</v>
      </c>
    </row>
    <row r="162" spans="1:18" ht="17.25" customHeight="1" x14ac:dyDescent="0.25">
      <c r="A162" s="372"/>
      <c r="B162" s="315">
        <v>195</v>
      </c>
      <c r="C162" s="316" t="s">
        <v>30</v>
      </c>
      <c r="D162" s="316" t="s">
        <v>30</v>
      </c>
      <c r="E162" s="116" t="s">
        <v>183</v>
      </c>
      <c r="F162" s="316" t="s">
        <v>30</v>
      </c>
      <c r="G162" s="316" t="s">
        <v>30</v>
      </c>
      <c r="H162" s="313" t="s">
        <v>30</v>
      </c>
      <c r="I162" s="313" t="s">
        <v>30</v>
      </c>
      <c r="J162" s="324" t="s">
        <v>30</v>
      </c>
      <c r="K162" s="315" t="s">
        <v>30</v>
      </c>
      <c r="L162" s="313" t="s">
        <v>30</v>
      </c>
      <c r="M162" s="313" t="s">
        <v>30</v>
      </c>
      <c r="N162" s="313" t="s">
        <v>30</v>
      </c>
      <c r="O162" s="316">
        <v>34</v>
      </c>
      <c r="P162" s="327" t="s">
        <v>30</v>
      </c>
      <c r="Q162" s="320" t="s">
        <v>30</v>
      </c>
      <c r="R162" s="325" t="s">
        <v>305</v>
      </c>
    </row>
    <row r="163" spans="1:18" ht="17.25" customHeight="1" x14ac:dyDescent="0.25">
      <c r="A163" s="372"/>
      <c r="B163" s="315">
        <v>196</v>
      </c>
      <c r="C163" s="316" t="s">
        <v>30</v>
      </c>
      <c r="D163" s="316" t="s">
        <v>30</v>
      </c>
      <c r="E163" s="116" t="s">
        <v>183</v>
      </c>
      <c r="F163" s="316" t="s">
        <v>30</v>
      </c>
      <c r="G163" s="316" t="s">
        <v>30</v>
      </c>
      <c r="H163" s="313" t="s">
        <v>30</v>
      </c>
      <c r="I163" s="313" t="s">
        <v>30</v>
      </c>
      <c r="J163" s="324" t="s">
        <v>30</v>
      </c>
      <c r="K163" s="315" t="s">
        <v>30</v>
      </c>
      <c r="L163" s="313" t="s">
        <v>30</v>
      </c>
      <c r="M163" s="313" t="s">
        <v>30</v>
      </c>
      <c r="N163" s="313" t="s">
        <v>30</v>
      </c>
      <c r="O163" s="316">
        <v>67</v>
      </c>
      <c r="P163" s="327" t="s">
        <v>30</v>
      </c>
      <c r="Q163" s="320" t="s">
        <v>30</v>
      </c>
      <c r="R163" s="325" t="s">
        <v>306</v>
      </c>
    </row>
    <row r="164" spans="1:18" ht="17.25" customHeight="1" x14ac:dyDescent="0.25">
      <c r="A164" s="372"/>
      <c r="B164" s="315">
        <v>197</v>
      </c>
      <c r="C164" s="316" t="s">
        <v>30</v>
      </c>
      <c r="D164" s="316" t="s">
        <v>30</v>
      </c>
      <c r="E164" s="116" t="s">
        <v>183</v>
      </c>
      <c r="F164" s="316" t="s">
        <v>30</v>
      </c>
      <c r="G164" s="316" t="s">
        <v>30</v>
      </c>
      <c r="H164" s="313" t="s">
        <v>30</v>
      </c>
      <c r="I164" s="313" t="s">
        <v>30</v>
      </c>
      <c r="J164" s="324" t="s">
        <v>30</v>
      </c>
      <c r="K164" s="315" t="s">
        <v>30</v>
      </c>
      <c r="L164" s="313" t="s">
        <v>30</v>
      </c>
      <c r="M164" s="313" t="s">
        <v>30</v>
      </c>
      <c r="N164" s="313" t="s">
        <v>30</v>
      </c>
      <c r="O164" s="316">
        <v>36</v>
      </c>
      <c r="P164" s="327" t="s">
        <v>30</v>
      </c>
      <c r="Q164" s="320" t="s">
        <v>30</v>
      </c>
      <c r="R164" s="325" t="s">
        <v>307</v>
      </c>
    </row>
    <row r="165" spans="1:18" ht="17.25" customHeight="1" x14ac:dyDescent="0.25">
      <c r="A165" s="372"/>
      <c r="B165" s="315">
        <v>198</v>
      </c>
      <c r="C165" s="316" t="s">
        <v>30</v>
      </c>
      <c r="D165" s="316" t="s">
        <v>30</v>
      </c>
      <c r="E165" s="116" t="s">
        <v>183</v>
      </c>
      <c r="F165" s="316" t="s">
        <v>30</v>
      </c>
      <c r="G165" s="316" t="s">
        <v>30</v>
      </c>
      <c r="H165" s="313" t="s">
        <v>30</v>
      </c>
      <c r="I165" s="313" t="s">
        <v>30</v>
      </c>
      <c r="J165" s="324" t="s">
        <v>30</v>
      </c>
      <c r="K165" s="315" t="s">
        <v>30</v>
      </c>
      <c r="L165" s="313" t="s">
        <v>30</v>
      </c>
      <c r="M165" s="313" t="s">
        <v>30</v>
      </c>
      <c r="N165" s="313" t="s">
        <v>30</v>
      </c>
      <c r="O165" s="316">
        <v>36</v>
      </c>
      <c r="P165" s="327" t="s">
        <v>30</v>
      </c>
      <c r="Q165" s="320" t="s">
        <v>30</v>
      </c>
      <c r="R165" s="325" t="s">
        <v>308</v>
      </c>
    </row>
    <row r="166" spans="1:18" ht="17.25" customHeight="1" x14ac:dyDescent="0.25">
      <c r="A166" s="372"/>
      <c r="B166" s="315">
        <v>199</v>
      </c>
      <c r="C166" s="316" t="s">
        <v>30</v>
      </c>
      <c r="D166" s="316" t="s">
        <v>30</v>
      </c>
      <c r="E166" s="116" t="s">
        <v>183</v>
      </c>
      <c r="F166" s="316" t="s">
        <v>30</v>
      </c>
      <c r="G166" s="316" t="s">
        <v>30</v>
      </c>
      <c r="H166" s="313" t="s">
        <v>30</v>
      </c>
      <c r="I166" s="313" t="s">
        <v>30</v>
      </c>
      <c r="J166" s="324" t="s">
        <v>30</v>
      </c>
      <c r="K166" s="315" t="s">
        <v>30</v>
      </c>
      <c r="L166" s="313" t="s">
        <v>30</v>
      </c>
      <c r="M166" s="313" t="s">
        <v>30</v>
      </c>
      <c r="N166" s="313" t="s">
        <v>30</v>
      </c>
      <c r="O166" s="316">
        <v>33</v>
      </c>
      <c r="P166" s="327" t="s">
        <v>30</v>
      </c>
      <c r="Q166" s="320" t="s">
        <v>30</v>
      </c>
      <c r="R166" s="325" t="s">
        <v>309</v>
      </c>
    </row>
    <row r="167" spans="1:18" ht="17.25" customHeight="1" x14ac:dyDescent="0.25">
      <c r="A167" s="372"/>
      <c r="B167" s="315">
        <v>200</v>
      </c>
      <c r="C167" s="316" t="s">
        <v>30</v>
      </c>
      <c r="D167" s="316" t="s">
        <v>30</v>
      </c>
      <c r="E167" s="116" t="s">
        <v>183</v>
      </c>
      <c r="F167" s="316" t="s">
        <v>30</v>
      </c>
      <c r="G167" s="316" t="s">
        <v>30</v>
      </c>
      <c r="H167" s="313" t="s">
        <v>30</v>
      </c>
      <c r="I167" s="313" t="s">
        <v>30</v>
      </c>
      <c r="J167" s="324" t="s">
        <v>30</v>
      </c>
      <c r="K167" s="315" t="s">
        <v>30</v>
      </c>
      <c r="L167" s="313" t="s">
        <v>30</v>
      </c>
      <c r="M167" s="313" t="s">
        <v>30</v>
      </c>
      <c r="N167" s="313" t="s">
        <v>30</v>
      </c>
      <c r="O167" s="316">
        <v>32</v>
      </c>
      <c r="P167" s="327" t="s">
        <v>30</v>
      </c>
      <c r="Q167" s="320" t="s">
        <v>30</v>
      </c>
      <c r="R167" s="325" t="s">
        <v>310</v>
      </c>
    </row>
    <row r="168" spans="1:18" ht="17.25" customHeight="1" x14ac:dyDescent="0.25">
      <c r="A168" s="372"/>
      <c r="B168" s="315">
        <v>201</v>
      </c>
      <c r="C168" s="316" t="s">
        <v>30</v>
      </c>
      <c r="D168" s="316" t="s">
        <v>30</v>
      </c>
      <c r="E168" s="116" t="s">
        <v>183</v>
      </c>
      <c r="F168" s="316" t="s">
        <v>30</v>
      </c>
      <c r="G168" s="316" t="s">
        <v>30</v>
      </c>
      <c r="H168" s="313" t="s">
        <v>30</v>
      </c>
      <c r="I168" s="313" t="s">
        <v>30</v>
      </c>
      <c r="J168" s="324" t="s">
        <v>30</v>
      </c>
      <c r="K168" s="315" t="s">
        <v>30</v>
      </c>
      <c r="L168" s="313" t="s">
        <v>30</v>
      </c>
      <c r="M168" s="313" t="s">
        <v>30</v>
      </c>
      <c r="N168" s="313" t="s">
        <v>30</v>
      </c>
      <c r="O168" s="316">
        <v>33</v>
      </c>
      <c r="P168" s="327" t="s">
        <v>30</v>
      </c>
      <c r="Q168" s="320" t="s">
        <v>30</v>
      </c>
      <c r="R168" s="325" t="s">
        <v>311</v>
      </c>
    </row>
    <row r="169" spans="1:18" ht="17.25" customHeight="1" x14ac:dyDescent="0.25">
      <c r="A169" s="372"/>
      <c r="B169" s="315">
        <v>202</v>
      </c>
      <c r="C169" s="316" t="s">
        <v>30</v>
      </c>
      <c r="D169" s="316" t="s">
        <v>30</v>
      </c>
      <c r="E169" s="116" t="s">
        <v>183</v>
      </c>
      <c r="F169" s="316" t="s">
        <v>30</v>
      </c>
      <c r="G169" s="316" t="s">
        <v>30</v>
      </c>
      <c r="H169" s="313" t="s">
        <v>30</v>
      </c>
      <c r="I169" s="313" t="s">
        <v>30</v>
      </c>
      <c r="J169" s="324" t="s">
        <v>30</v>
      </c>
      <c r="K169" s="315" t="s">
        <v>30</v>
      </c>
      <c r="L169" s="313" t="s">
        <v>30</v>
      </c>
      <c r="M169" s="313" t="s">
        <v>30</v>
      </c>
      <c r="N169" s="313" t="s">
        <v>30</v>
      </c>
      <c r="O169" s="316">
        <v>26</v>
      </c>
      <c r="P169" s="327" t="s">
        <v>30</v>
      </c>
      <c r="Q169" s="320" t="s">
        <v>30</v>
      </c>
      <c r="R169" s="325" t="s">
        <v>312</v>
      </c>
    </row>
    <row r="170" spans="1:18" ht="17.25" customHeight="1" x14ac:dyDescent="0.25">
      <c r="A170" s="372"/>
      <c r="B170" s="315">
        <v>203</v>
      </c>
      <c r="C170" s="316" t="s">
        <v>30</v>
      </c>
      <c r="D170" s="316" t="s">
        <v>30</v>
      </c>
      <c r="E170" s="116" t="s">
        <v>183</v>
      </c>
      <c r="F170" s="316" t="s">
        <v>30</v>
      </c>
      <c r="G170" s="316" t="s">
        <v>30</v>
      </c>
      <c r="H170" s="313" t="s">
        <v>30</v>
      </c>
      <c r="I170" s="313" t="s">
        <v>30</v>
      </c>
      <c r="J170" s="324" t="s">
        <v>30</v>
      </c>
      <c r="K170" s="315" t="s">
        <v>30</v>
      </c>
      <c r="L170" s="313" t="s">
        <v>30</v>
      </c>
      <c r="M170" s="313" t="s">
        <v>30</v>
      </c>
      <c r="N170" s="313" t="s">
        <v>30</v>
      </c>
      <c r="O170" s="316">
        <v>28</v>
      </c>
      <c r="P170" s="327" t="s">
        <v>30</v>
      </c>
      <c r="Q170" s="320" t="s">
        <v>30</v>
      </c>
      <c r="R170" s="325" t="s">
        <v>313</v>
      </c>
    </row>
    <row r="171" spans="1:18" ht="17.25" customHeight="1" x14ac:dyDescent="0.25">
      <c r="A171" s="372"/>
      <c r="B171" s="315">
        <v>204</v>
      </c>
      <c r="C171" s="316" t="s">
        <v>30</v>
      </c>
      <c r="D171" s="316" t="s">
        <v>30</v>
      </c>
      <c r="E171" s="116" t="s">
        <v>183</v>
      </c>
      <c r="F171" s="316" t="s">
        <v>30</v>
      </c>
      <c r="G171" s="316" t="s">
        <v>30</v>
      </c>
      <c r="H171" s="313" t="s">
        <v>30</v>
      </c>
      <c r="I171" s="313" t="s">
        <v>30</v>
      </c>
      <c r="J171" s="324" t="s">
        <v>30</v>
      </c>
      <c r="K171" s="315" t="s">
        <v>30</v>
      </c>
      <c r="L171" s="313" t="s">
        <v>30</v>
      </c>
      <c r="M171" s="313" t="s">
        <v>30</v>
      </c>
      <c r="N171" s="313" t="s">
        <v>30</v>
      </c>
      <c r="O171" s="316">
        <v>27</v>
      </c>
      <c r="P171" s="327" t="s">
        <v>30</v>
      </c>
      <c r="Q171" s="320" t="s">
        <v>30</v>
      </c>
      <c r="R171" s="325" t="s">
        <v>314</v>
      </c>
    </row>
    <row r="172" spans="1:18" ht="17.25" customHeight="1" x14ac:dyDescent="0.25">
      <c r="A172" s="372"/>
      <c r="B172" s="315">
        <v>205</v>
      </c>
      <c r="C172" s="316" t="s">
        <v>30</v>
      </c>
      <c r="D172" s="316" t="s">
        <v>30</v>
      </c>
      <c r="E172" s="116" t="s">
        <v>183</v>
      </c>
      <c r="F172" s="316" t="s">
        <v>30</v>
      </c>
      <c r="G172" s="316" t="s">
        <v>30</v>
      </c>
      <c r="H172" s="313" t="s">
        <v>30</v>
      </c>
      <c r="I172" s="313" t="s">
        <v>30</v>
      </c>
      <c r="J172" s="324" t="s">
        <v>30</v>
      </c>
      <c r="K172" s="315" t="s">
        <v>30</v>
      </c>
      <c r="L172" s="313" t="s">
        <v>30</v>
      </c>
      <c r="M172" s="313" t="s">
        <v>30</v>
      </c>
      <c r="N172" s="313" t="s">
        <v>30</v>
      </c>
      <c r="O172" s="316">
        <v>30</v>
      </c>
      <c r="P172" s="327" t="s">
        <v>30</v>
      </c>
      <c r="Q172" s="320" t="s">
        <v>30</v>
      </c>
      <c r="R172" s="325" t="s">
        <v>315</v>
      </c>
    </row>
    <row r="173" spans="1:18" ht="17.25" customHeight="1" x14ac:dyDescent="0.25">
      <c r="A173" s="372"/>
      <c r="B173" s="315">
        <v>206</v>
      </c>
      <c r="C173" s="316" t="s">
        <v>30</v>
      </c>
      <c r="D173" s="316" t="s">
        <v>30</v>
      </c>
      <c r="E173" s="116" t="s">
        <v>183</v>
      </c>
      <c r="F173" s="316" t="s">
        <v>30</v>
      </c>
      <c r="G173" s="316" t="s">
        <v>30</v>
      </c>
      <c r="H173" s="313" t="s">
        <v>30</v>
      </c>
      <c r="I173" s="313" t="s">
        <v>30</v>
      </c>
      <c r="J173" s="324" t="s">
        <v>30</v>
      </c>
      <c r="K173" s="315" t="s">
        <v>30</v>
      </c>
      <c r="L173" s="313" t="s">
        <v>30</v>
      </c>
      <c r="M173" s="313" t="s">
        <v>30</v>
      </c>
      <c r="N173" s="313" t="s">
        <v>30</v>
      </c>
      <c r="O173" s="316">
        <v>26</v>
      </c>
      <c r="P173" s="327" t="s">
        <v>30</v>
      </c>
      <c r="Q173" s="320" t="s">
        <v>30</v>
      </c>
      <c r="R173" s="325" t="s">
        <v>316</v>
      </c>
    </row>
    <row r="174" spans="1:18" ht="17.25" customHeight="1" x14ac:dyDescent="0.25">
      <c r="A174" s="372"/>
      <c r="B174" s="315">
        <v>207</v>
      </c>
      <c r="C174" s="316" t="s">
        <v>30</v>
      </c>
      <c r="D174" s="316" t="s">
        <v>30</v>
      </c>
      <c r="E174" s="116" t="s">
        <v>183</v>
      </c>
      <c r="F174" s="316" t="s">
        <v>30</v>
      </c>
      <c r="G174" s="316" t="s">
        <v>30</v>
      </c>
      <c r="H174" s="313" t="s">
        <v>30</v>
      </c>
      <c r="I174" s="313" t="s">
        <v>30</v>
      </c>
      <c r="J174" s="324" t="s">
        <v>30</v>
      </c>
      <c r="K174" s="315" t="s">
        <v>30</v>
      </c>
      <c r="L174" s="313" t="s">
        <v>30</v>
      </c>
      <c r="M174" s="313" t="s">
        <v>30</v>
      </c>
      <c r="N174" s="313" t="s">
        <v>30</v>
      </c>
      <c r="O174" s="316">
        <v>30</v>
      </c>
      <c r="P174" s="327" t="s">
        <v>30</v>
      </c>
      <c r="Q174" s="320" t="s">
        <v>30</v>
      </c>
      <c r="R174" s="325" t="s">
        <v>317</v>
      </c>
    </row>
    <row r="175" spans="1:18" ht="17.25" customHeight="1" x14ac:dyDescent="0.25">
      <c r="A175" s="372"/>
      <c r="B175" s="315">
        <v>208</v>
      </c>
      <c r="C175" s="316" t="s">
        <v>30</v>
      </c>
      <c r="D175" s="316" t="s">
        <v>30</v>
      </c>
      <c r="E175" s="116" t="s">
        <v>183</v>
      </c>
      <c r="F175" s="316" t="s">
        <v>30</v>
      </c>
      <c r="G175" s="316" t="s">
        <v>30</v>
      </c>
      <c r="H175" s="313" t="s">
        <v>30</v>
      </c>
      <c r="I175" s="313" t="s">
        <v>30</v>
      </c>
      <c r="J175" s="324" t="s">
        <v>30</v>
      </c>
      <c r="K175" s="315" t="s">
        <v>30</v>
      </c>
      <c r="L175" s="313" t="s">
        <v>30</v>
      </c>
      <c r="M175" s="313" t="s">
        <v>30</v>
      </c>
      <c r="N175" s="313" t="s">
        <v>30</v>
      </c>
      <c r="O175" s="316">
        <v>30</v>
      </c>
      <c r="P175" s="327" t="s">
        <v>30</v>
      </c>
      <c r="Q175" s="320" t="s">
        <v>30</v>
      </c>
      <c r="R175" s="325" t="s">
        <v>318</v>
      </c>
    </row>
    <row r="176" spans="1:18" ht="17.25" customHeight="1" x14ac:dyDescent="0.25">
      <c r="A176" s="372"/>
      <c r="B176" s="315">
        <v>209</v>
      </c>
      <c r="C176" s="316" t="s">
        <v>30</v>
      </c>
      <c r="D176" s="316" t="s">
        <v>30</v>
      </c>
      <c r="E176" s="116" t="s">
        <v>183</v>
      </c>
      <c r="F176" s="316" t="s">
        <v>30</v>
      </c>
      <c r="G176" s="316" t="s">
        <v>30</v>
      </c>
      <c r="H176" s="313" t="s">
        <v>30</v>
      </c>
      <c r="I176" s="313" t="s">
        <v>30</v>
      </c>
      <c r="J176" s="324" t="s">
        <v>30</v>
      </c>
      <c r="K176" s="315" t="s">
        <v>30</v>
      </c>
      <c r="L176" s="313" t="s">
        <v>30</v>
      </c>
      <c r="M176" s="313" t="s">
        <v>30</v>
      </c>
      <c r="N176" s="313" t="s">
        <v>30</v>
      </c>
      <c r="O176" s="316">
        <v>33</v>
      </c>
      <c r="P176" s="327" t="s">
        <v>30</v>
      </c>
      <c r="Q176" s="320" t="s">
        <v>30</v>
      </c>
      <c r="R176" s="325" t="s">
        <v>319</v>
      </c>
    </row>
    <row r="177" spans="1:18" ht="17.25" customHeight="1" x14ac:dyDescent="0.25">
      <c r="A177" s="372"/>
      <c r="B177" s="315">
        <v>210</v>
      </c>
      <c r="C177" s="316" t="s">
        <v>30</v>
      </c>
      <c r="D177" s="316" t="s">
        <v>30</v>
      </c>
      <c r="E177" s="116" t="s">
        <v>183</v>
      </c>
      <c r="F177" s="316" t="s">
        <v>30</v>
      </c>
      <c r="G177" s="316" t="s">
        <v>30</v>
      </c>
      <c r="H177" s="313" t="s">
        <v>30</v>
      </c>
      <c r="I177" s="313" t="s">
        <v>30</v>
      </c>
      <c r="J177" s="324" t="s">
        <v>30</v>
      </c>
      <c r="K177" s="315" t="s">
        <v>30</v>
      </c>
      <c r="L177" s="313" t="s">
        <v>30</v>
      </c>
      <c r="M177" s="313" t="s">
        <v>30</v>
      </c>
      <c r="N177" s="313" t="s">
        <v>30</v>
      </c>
      <c r="O177" s="316">
        <v>30</v>
      </c>
      <c r="P177" s="327" t="s">
        <v>30</v>
      </c>
      <c r="Q177" s="320" t="s">
        <v>30</v>
      </c>
      <c r="R177" s="325" t="s">
        <v>320</v>
      </c>
    </row>
    <row r="178" spans="1:18" ht="17.25" customHeight="1" x14ac:dyDescent="0.25">
      <c r="A178" s="372"/>
      <c r="B178" s="315">
        <v>211</v>
      </c>
      <c r="C178" s="316" t="s">
        <v>30</v>
      </c>
      <c r="D178" s="316" t="s">
        <v>30</v>
      </c>
      <c r="E178" s="116" t="s">
        <v>183</v>
      </c>
      <c r="F178" s="316" t="s">
        <v>30</v>
      </c>
      <c r="G178" s="316" t="s">
        <v>30</v>
      </c>
      <c r="H178" s="313" t="s">
        <v>30</v>
      </c>
      <c r="I178" s="313" t="s">
        <v>30</v>
      </c>
      <c r="J178" s="324" t="s">
        <v>30</v>
      </c>
      <c r="K178" s="315" t="s">
        <v>30</v>
      </c>
      <c r="L178" s="313" t="s">
        <v>30</v>
      </c>
      <c r="M178" s="313" t="s">
        <v>30</v>
      </c>
      <c r="N178" s="313" t="s">
        <v>30</v>
      </c>
      <c r="O178" s="316">
        <v>31</v>
      </c>
      <c r="P178" s="327" t="s">
        <v>30</v>
      </c>
      <c r="Q178" s="320" t="s">
        <v>30</v>
      </c>
      <c r="R178" s="325" t="s">
        <v>321</v>
      </c>
    </row>
    <row r="179" spans="1:18" ht="17.25" customHeight="1" x14ac:dyDescent="0.25">
      <c r="A179" s="372"/>
      <c r="B179" s="315">
        <v>212</v>
      </c>
      <c r="C179" s="316" t="s">
        <v>30</v>
      </c>
      <c r="D179" s="316" t="s">
        <v>30</v>
      </c>
      <c r="E179" s="116" t="s">
        <v>183</v>
      </c>
      <c r="F179" s="316" t="s">
        <v>30</v>
      </c>
      <c r="G179" s="316" t="s">
        <v>30</v>
      </c>
      <c r="H179" s="313" t="s">
        <v>30</v>
      </c>
      <c r="I179" s="313" t="s">
        <v>30</v>
      </c>
      <c r="J179" s="324" t="s">
        <v>30</v>
      </c>
      <c r="K179" s="315" t="s">
        <v>30</v>
      </c>
      <c r="L179" s="313" t="s">
        <v>30</v>
      </c>
      <c r="M179" s="313" t="s">
        <v>30</v>
      </c>
      <c r="N179" s="313" t="s">
        <v>30</v>
      </c>
      <c r="O179" s="316">
        <v>30</v>
      </c>
      <c r="P179" s="327" t="s">
        <v>30</v>
      </c>
      <c r="Q179" s="320" t="s">
        <v>30</v>
      </c>
      <c r="R179" s="325" t="s">
        <v>322</v>
      </c>
    </row>
    <row r="180" spans="1:18" ht="17.25" customHeight="1" x14ac:dyDescent="0.25">
      <c r="A180" s="372"/>
      <c r="B180" s="315">
        <v>213</v>
      </c>
      <c r="C180" s="316" t="s">
        <v>30</v>
      </c>
      <c r="D180" s="316" t="s">
        <v>30</v>
      </c>
      <c r="E180" s="116" t="s">
        <v>183</v>
      </c>
      <c r="F180" s="316" t="s">
        <v>30</v>
      </c>
      <c r="G180" s="316" t="s">
        <v>30</v>
      </c>
      <c r="H180" s="313" t="s">
        <v>30</v>
      </c>
      <c r="I180" s="313" t="s">
        <v>30</v>
      </c>
      <c r="J180" s="324" t="s">
        <v>30</v>
      </c>
      <c r="K180" s="315" t="s">
        <v>30</v>
      </c>
      <c r="L180" s="313" t="s">
        <v>30</v>
      </c>
      <c r="M180" s="313" t="s">
        <v>30</v>
      </c>
      <c r="N180" s="313" t="s">
        <v>30</v>
      </c>
      <c r="O180" s="316">
        <v>31</v>
      </c>
      <c r="P180" s="327" t="s">
        <v>30</v>
      </c>
      <c r="Q180" s="320" t="s">
        <v>30</v>
      </c>
      <c r="R180" s="325" t="s">
        <v>323</v>
      </c>
    </row>
    <row r="181" spans="1:18" ht="17.25" customHeight="1" x14ac:dyDescent="0.25">
      <c r="A181" s="372"/>
      <c r="B181" s="315">
        <v>214</v>
      </c>
      <c r="C181" s="316" t="s">
        <v>30</v>
      </c>
      <c r="D181" s="316" t="s">
        <v>30</v>
      </c>
      <c r="E181" s="116" t="s">
        <v>183</v>
      </c>
      <c r="F181" s="316" t="s">
        <v>30</v>
      </c>
      <c r="G181" s="316" t="s">
        <v>30</v>
      </c>
      <c r="H181" s="313" t="s">
        <v>30</v>
      </c>
      <c r="I181" s="313" t="s">
        <v>30</v>
      </c>
      <c r="J181" s="324" t="s">
        <v>30</v>
      </c>
      <c r="K181" s="315" t="s">
        <v>30</v>
      </c>
      <c r="L181" s="313" t="s">
        <v>30</v>
      </c>
      <c r="M181" s="313" t="s">
        <v>30</v>
      </c>
      <c r="N181" s="313" t="s">
        <v>30</v>
      </c>
      <c r="O181" s="316">
        <v>31</v>
      </c>
      <c r="P181" s="327" t="s">
        <v>30</v>
      </c>
      <c r="Q181" s="320" t="s">
        <v>30</v>
      </c>
      <c r="R181" s="325" t="s">
        <v>324</v>
      </c>
    </row>
    <row r="182" spans="1:18" ht="17.25" customHeight="1" x14ac:dyDescent="0.25">
      <c r="A182" s="372"/>
      <c r="B182" s="315">
        <v>215</v>
      </c>
      <c r="C182" s="316" t="s">
        <v>30</v>
      </c>
      <c r="D182" s="316" t="s">
        <v>30</v>
      </c>
      <c r="E182" s="116" t="s">
        <v>183</v>
      </c>
      <c r="F182" s="316" t="s">
        <v>30</v>
      </c>
      <c r="G182" s="316" t="s">
        <v>30</v>
      </c>
      <c r="H182" s="313" t="s">
        <v>30</v>
      </c>
      <c r="I182" s="313" t="s">
        <v>30</v>
      </c>
      <c r="J182" s="324" t="s">
        <v>30</v>
      </c>
      <c r="K182" s="315" t="s">
        <v>30</v>
      </c>
      <c r="L182" s="313" t="s">
        <v>30</v>
      </c>
      <c r="M182" s="313" t="s">
        <v>30</v>
      </c>
      <c r="N182" s="313" t="s">
        <v>30</v>
      </c>
      <c r="O182" s="316">
        <v>28</v>
      </c>
      <c r="P182" s="327" t="s">
        <v>30</v>
      </c>
      <c r="Q182" s="320" t="s">
        <v>30</v>
      </c>
      <c r="R182" s="325" t="s">
        <v>325</v>
      </c>
    </row>
    <row r="183" spans="1:18" ht="17.25" customHeight="1" x14ac:dyDescent="0.25">
      <c r="A183" s="372"/>
      <c r="B183" s="315">
        <v>216</v>
      </c>
      <c r="C183" s="316" t="s">
        <v>30</v>
      </c>
      <c r="D183" s="316" t="s">
        <v>30</v>
      </c>
      <c r="E183" s="116" t="s">
        <v>183</v>
      </c>
      <c r="F183" s="316" t="s">
        <v>30</v>
      </c>
      <c r="G183" s="316" t="s">
        <v>30</v>
      </c>
      <c r="H183" s="313" t="s">
        <v>30</v>
      </c>
      <c r="I183" s="313" t="s">
        <v>30</v>
      </c>
      <c r="J183" s="324" t="s">
        <v>30</v>
      </c>
      <c r="K183" s="315" t="s">
        <v>30</v>
      </c>
      <c r="L183" s="313" t="s">
        <v>30</v>
      </c>
      <c r="M183" s="313" t="s">
        <v>30</v>
      </c>
      <c r="N183" s="313" t="s">
        <v>30</v>
      </c>
      <c r="O183" s="316">
        <v>28</v>
      </c>
      <c r="P183" s="327" t="s">
        <v>30</v>
      </c>
      <c r="Q183" s="320" t="s">
        <v>30</v>
      </c>
      <c r="R183" s="325" t="s">
        <v>326</v>
      </c>
    </row>
    <row r="184" spans="1:18" ht="17.25" customHeight="1" x14ac:dyDescent="0.25">
      <c r="A184" s="372"/>
      <c r="B184" s="315">
        <v>217</v>
      </c>
      <c r="C184" s="316" t="s">
        <v>30</v>
      </c>
      <c r="D184" s="316" t="s">
        <v>30</v>
      </c>
      <c r="E184" s="116" t="s">
        <v>183</v>
      </c>
      <c r="F184" s="316" t="s">
        <v>30</v>
      </c>
      <c r="G184" s="316" t="s">
        <v>30</v>
      </c>
      <c r="H184" s="313" t="s">
        <v>30</v>
      </c>
      <c r="I184" s="313" t="s">
        <v>30</v>
      </c>
      <c r="J184" s="324" t="s">
        <v>30</v>
      </c>
      <c r="K184" s="315" t="s">
        <v>30</v>
      </c>
      <c r="L184" s="313" t="s">
        <v>30</v>
      </c>
      <c r="M184" s="313" t="s">
        <v>30</v>
      </c>
      <c r="N184" s="313" t="s">
        <v>30</v>
      </c>
      <c r="O184" s="316">
        <v>30</v>
      </c>
      <c r="P184" s="327" t="s">
        <v>30</v>
      </c>
      <c r="Q184" s="320" t="s">
        <v>30</v>
      </c>
      <c r="R184" s="325" t="s">
        <v>327</v>
      </c>
    </row>
    <row r="185" spans="1:18" ht="17.25" customHeight="1" x14ac:dyDescent="0.25">
      <c r="A185" s="372"/>
      <c r="B185" s="315">
        <v>218</v>
      </c>
      <c r="C185" s="316" t="s">
        <v>30</v>
      </c>
      <c r="D185" s="316" t="s">
        <v>30</v>
      </c>
      <c r="E185" s="116" t="s">
        <v>183</v>
      </c>
      <c r="F185" s="316" t="s">
        <v>30</v>
      </c>
      <c r="G185" s="316" t="s">
        <v>30</v>
      </c>
      <c r="H185" s="313" t="s">
        <v>30</v>
      </c>
      <c r="I185" s="313" t="s">
        <v>30</v>
      </c>
      <c r="J185" s="324" t="s">
        <v>30</v>
      </c>
      <c r="K185" s="315" t="s">
        <v>30</v>
      </c>
      <c r="L185" s="313" t="s">
        <v>30</v>
      </c>
      <c r="M185" s="313" t="s">
        <v>30</v>
      </c>
      <c r="N185" s="313" t="s">
        <v>30</v>
      </c>
      <c r="O185" s="316">
        <v>29</v>
      </c>
      <c r="P185" s="327" t="s">
        <v>30</v>
      </c>
      <c r="Q185" s="320" t="s">
        <v>30</v>
      </c>
      <c r="R185" s="325" t="s">
        <v>328</v>
      </c>
    </row>
    <row r="186" spans="1:18" ht="17.25" customHeight="1" x14ac:dyDescent="0.25">
      <c r="A186" s="372"/>
      <c r="B186" s="315">
        <v>219</v>
      </c>
      <c r="C186" s="316" t="s">
        <v>30</v>
      </c>
      <c r="D186" s="316" t="s">
        <v>30</v>
      </c>
      <c r="E186" s="116" t="s">
        <v>183</v>
      </c>
      <c r="F186" s="316" t="s">
        <v>30</v>
      </c>
      <c r="G186" s="316" t="s">
        <v>30</v>
      </c>
      <c r="H186" s="313" t="s">
        <v>30</v>
      </c>
      <c r="I186" s="313" t="s">
        <v>30</v>
      </c>
      <c r="J186" s="324" t="s">
        <v>30</v>
      </c>
      <c r="K186" s="315" t="s">
        <v>30</v>
      </c>
      <c r="L186" s="313" t="s">
        <v>30</v>
      </c>
      <c r="M186" s="313" t="s">
        <v>30</v>
      </c>
      <c r="N186" s="313" t="s">
        <v>30</v>
      </c>
      <c r="O186" s="316">
        <v>39</v>
      </c>
      <c r="P186" s="327" t="s">
        <v>30</v>
      </c>
      <c r="Q186" s="320" t="s">
        <v>30</v>
      </c>
      <c r="R186" s="325" t="s">
        <v>329</v>
      </c>
    </row>
    <row r="187" spans="1:18" ht="17.25" customHeight="1" x14ac:dyDescent="0.25">
      <c r="A187" s="372"/>
      <c r="B187" s="315">
        <v>220</v>
      </c>
      <c r="C187" s="316" t="s">
        <v>30</v>
      </c>
      <c r="D187" s="316" t="s">
        <v>30</v>
      </c>
      <c r="E187" s="116" t="s">
        <v>183</v>
      </c>
      <c r="F187" s="316" t="s">
        <v>30</v>
      </c>
      <c r="G187" s="316" t="s">
        <v>30</v>
      </c>
      <c r="H187" s="313" t="s">
        <v>30</v>
      </c>
      <c r="I187" s="313" t="s">
        <v>30</v>
      </c>
      <c r="J187" s="324" t="s">
        <v>30</v>
      </c>
      <c r="K187" s="315" t="s">
        <v>30</v>
      </c>
      <c r="L187" s="313" t="s">
        <v>30</v>
      </c>
      <c r="M187" s="313" t="s">
        <v>30</v>
      </c>
      <c r="N187" s="313" t="s">
        <v>30</v>
      </c>
      <c r="O187" s="316">
        <v>35</v>
      </c>
      <c r="P187" s="327" t="s">
        <v>30</v>
      </c>
      <c r="Q187" s="320" t="s">
        <v>30</v>
      </c>
      <c r="R187" s="325" t="s">
        <v>330</v>
      </c>
    </row>
    <row r="188" spans="1:18" ht="17.25" customHeight="1" x14ac:dyDescent="0.25">
      <c r="A188" s="372"/>
      <c r="B188" s="315">
        <v>221</v>
      </c>
      <c r="C188" s="316" t="s">
        <v>30</v>
      </c>
      <c r="D188" s="316" t="s">
        <v>30</v>
      </c>
      <c r="E188" s="116" t="s">
        <v>183</v>
      </c>
      <c r="F188" s="316" t="s">
        <v>30</v>
      </c>
      <c r="G188" s="316" t="s">
        <v>30</v>
      </c>
      <c r="H188" s="313" t="s">
        <v>30</v>
      </c>
      <c r="I188" s="313" t="s">
        <v>30</v>
      </c>
      <c r="J188" s="324" t="s">
        <v>30</v>
      </c>
      <c r="K188" s="315" t="s">
        <v>30</v>
      </c>
      <c r="L188" s="313" t="s">
        <v>30</v>
      </c>
      <c r="M188" s="313" t="s">
        <v>30</v>
      </c>
      <c r="N188" s="313" t="s">
        <v>30</v>
      </c>
      <c r="O188" s="316">
        <v>36</v>
      </c>
      <c r="P188" s="327" t="s">
        <v>30</v>
      </c>
      <c r="Q188" s="320" t="s">
        <v>30</v>
      </c>
      <c r="R188" s="325" t="s">
        <v>331</v>
      </c>
    </row>
    <row r="189" spans="1:18" ht="17.25" customHeight="1" x14ac:dyDescent="0.25">
      <c r="A189" s="372"/>
      <c r="B189" s="315">
        <v>222</v>
      </c>
      <c r="C189" s="316" t="s">
        <v>30</v>
      </c>
      <c r="D189" s="316" t="s">
        <v>30</v>
      </c>
      <c r="E189" s="116" t="s">
        <v>183</v>
      </c>
      <c r="F189" s="316" t="s">
        <v>30</v>
      </c>
      <c r="G189" s="316" t="s">
        <v>30</v>
      </c>
      <c r="H189" s="313" t="s">
        <v>30</v>
      </c>
      <c r="I189" s="313" t="s">
        <v>30</v>
      </c>
      <c r="J189" s="324" t="s">
        <v>30</v>
      </c>
      <c r="K189" s="315" t="s">
        <v>30</v>
      </c>
      <c r="L189" s="313" t="s">
        <v>30</v>
      </c>
      <c r="M189" s="313" t="s">
        <v>30</v>
      </c>
      <c r="N189" s="313" t="s">
        <v>30</v>
      </c>
      <c r="O189" s="316">
        <v>34</v>
      </c>
      <c r="P189" s="327" t="s">
        <v>30</v>
      </c>
      <c r="Q189" s="320" t="s">
        <v>30</v>
      </c>
      <c r="R189" s="325" t="s">
        <v>332</v>
      </c>
    </row>
    <row r="190" spans="1:18" ht="17.25" customHeight="1" x14ac:dyDescent="0.25">
      <c r="A190" s="372"/>
      <c r="B190" s="315">
        <v>223</v>
      </c>
      <c r="C190" s="316" t="s">
        <v>30</v>
      </c>
      <c r="D190" s="316" t="s">
        <v>30</v>
      </c>
      <c r="E190" s="116" t="s">
        <v>183</v>
      </c>
      <c r="F190" s="316" t="s">
        <v>30</v>
      </c>
      <c r="G190" s="316" t="s">
        <v>30</v>
      </c>
      <c r="H190" s="313" t="s">
        <v>30</v>
      </c>
      <c r="I190" s="313" t="s">
        <v>30</v>
      </c>
      <c r="J190" s="324" t="s">
        <v>30</v>
      </c>
      <c r="K190" s="315" t="s">
        <v>30</v>
      </c>
      <c r="L190" s="313" t="s">
        <v>30</v>
      </c>
      <c r="M190" s="313" t="s">
        <v>30</v>
      </c>
      <c r="N190" s="313" t="s">
        <v>30</v>
      </c>
      <c r="O190" s="316">
        <v>36</v>
      </c>
      <c r="P190" s="327" t="s">
        <v>30</v>
      </c>
      <c r="Q190" s="320" t="s">
        <v>30</v>
      </c>
      <c r="R190" s="325" t="s">
        <v>333</v>
      </c>
    </row>
    <row r="191" spans="1:18" ht="17.25" customHeight="1" x14ac:dyDescent="0.25">
      <c r="A191" s="372"/>
      <c r="B191" s="315">
        <v>224</v>
      </c>
      <c r="C191" s="316" t="s">
        <v>30</v>
      </c>
      <c r="D191" s="316" t="s">
        <v>30</v>
      </c>
      <c r="E191" s="116" t="s">
        <v>183</v>
      </c>
      <c r="F191" s="316" t="s">
        <v>30</v>
      </c>
      <c r="G191" s="316" t="s">
        <v>30</v>
      </c>
      <c r="H191" s="313" t="s">
        <v>30</v>
      </c>
      <c r="I191" s="313" t="s">
        <v>30</v>
      </c>
      <c r="J191" s="324" t="s">
        <v>30</v>
      </c>
      <c r="K191" s="315" t="s">
        <v>30</v>
      </c>
      <c r="L191" s="313" t="s">
        <v>30</v>
      </c>
      <c r="M191" s="313" t="s">
        <v>30</v>
      </c>
      <c r="N191" s="313" t="s">
        <v>30</v>
      </c>
      <c r="O191" s="316">
        <v>26</v>
      </c>
      <c r="P191" s="327" t="s">
        <v>30</v>
      </c>
      <c r="Q191" s="320" t="s">
        <v>30</v>
      </c>
      <c r="R191" s="325" t="s">
        <v>334</v>
      </c>
    </row>
    <row r="192" spans="1:18" ht="17.25" customHeight="1" x14ac:dyDescent="0.25">
      <c r="A192" s="372"/>
      <c r="B192" s="315">
        <v>225</v>
      </c>
      <c r="C192" s="316" t="s">
        <v>30</v>
      </c>
      <c r="D192" s="316" t="s">
        <v>30</v>
      </c>
      <c r="E192" s="116" t="s">
        <v>183</v>
      </c>
      <c r="F192" s="316" t="s">
        <v>30</v>
      </c>
      <c r="G192" s="316" t="s">
        <v>30</v>
      </c>
      <c r="H192" s="313" t="s">
        <v>30</v>
      </c>
      <c r="I192" s="313" t="s">
        <v>30</v>
      </c>
      <c r="J192" s="324" t="s">
        <v>30</v>
      </c>
      <c r="K192" s="315" t="s">
        <v>30</v>
      </c>
      <c r="L192" s="313" t="s">
        <v>30</v>
      </c>
      <c r="M192" s="313" t="s">
        <v>30</v>
      </c>
      <c r="N192" s="313" t="s">
        <v>30</v>
      </c>
      <c r="O192" s="316">
        <v>32</v>
      </c>
      <c r="P192" s="327" t="s">
        <v>30</v>
      </c>
      <c r="Q192" s="320" t="s">
        <v>30</v>
      </c>
      <c r="R192" s="325" t="s">
        <v>335</v>
      </c>
    </row>
    <row r="193" spans="1:18" ht="17.25" customHeight="1" x14ac:dyDescent="0.25">
      <c r="A193" s="372"/>
      <c r="B193" s="315">
        <v>226</v>
      </c>
      <c r="C193" s="316" t="s">
        <v>30</v>
      </c>
      <c r="D193" s="316" t="s">
        <v>30</v>
      </c>
      <c r="E193" s="116" t="s">
        <v>183</v>
      </c>
      <c r="F193" s="316" t="s">
        <v>30</v>
      </c>
      <c r="G193" s="316" t="s">
        <v>30</v>
      </c>
      <c r="H193" s="313" t="s">
        <v>30</v>
      </c>
      <c r="I193" s="313" t="s">
        <v>30</v>
      </c>
      <c r="J193" s="324" t="s">
        <v>30</v>
      </c>
      <c r="K193" s="315" t="s">
        <v>30</v>
      </c>
      <c r="L193" s="313" t="s">
        <v>30</v>
      </c>
      <c r="M193" s="313" t="s">
        <v>30</v>
      </c>
      <c r="N193" s="313" t="s">
        <v>30</v>
      </c>
      <c r="O193" s="316">
        <v>37</v>
      </c>
      <c r="P193" s="327" t="s">
        <v>30</v>
      </c>
      <c r="Q193" s="320" t="s">
        <v>30</v>
      </c>
      <c r="R193" s="325" t="s">
        <v>336</v>
      </c>
    </row>
    <row r="194" spans="1:18" ht="17.25" customHeight="1" x14ac:dyDescent="0.25">
      <c r="A194" s="372"/>
      <c r="B194" s="315">
        <v>227</v>
      </c>
      <c r="C194" s="316" t="s">
        <v>30</v>
      </c>
      <c r="D194" s="316" t="s">
        <v>30</v>
      </c>
      <c r="E194" s="116" t="s">
        <v>183</v>
      </c>
      <c r="F194" s="316" t="s">
        <v>30</v>
      </c>
      <c r="G194" s="316" t="s">
        <v>30</v>
      </c>
      <c r="H194" s="313" t="s">
        <v>30</v>
      </c>
      <c r="I194" s="313" t="s">
        <v>30</v>
      </c>
      <c r="J194" s="324" t="s">
        <v>30</v>
      </c>
      <c r="K194" s="315" t="s">
        <v>30</v>
      </c>
      <c r="L194" s="313" t="s">
        <v>30</v>
      </c>
      <c r="M194" s="313" t="s">
        <v>30</v>
      </c>
      <c r="N194" s="313" t="s">
        <v>30</v>
      </c>
      <c r="O194" s="316">
        <v>36</v>
      </c>
      <c r="P194" s="327" t="s">
        <v>30</v>
      </c>
      <c r="Q194" s="320" t="s">
        <v>30</v>
      </c>
      <c r="R194" s="325" t="s">
        <v>337</v>
      </c>
    </row>
    <row r="195" spans="1:18" ht="17.25" customHeight="1" x14ac:dyDescent="0.25">
      <c r="A195" s="372"/>
      <c r="B195" s="315">
        <v>228</v>
      </c>
      <c r="C195" s="316" t="s">
        <v>30</v>
      </c>
      <c r="D195" s="316" t="s">
        <v>30</v>
      </c>
      <c r="E195" s="116" t="s">
        <v>183</v>
      </c>
      <c r="F195" s="316" t="s">
        <v>30</v>
      </c>
      <c r="G195" s="316" t="s">
        <v>30</v>
      </c>
      <c r="H195" s="313" t="s">
        <v>30</v>
      </c>
      <c r="I195" s="313" t="s">
        <v>30</v>
      </c>
      <c r="J195" s="324" t="s">
        <v>30</v>
      </c>
      <c r="K195" s="315" t="s">
        <v>30</v>
      </c>
      <c r="L195" s="313" t="s">
        <v>30</v>
      </c>
      <c r="M195" s="313" t="s">
        <v>30</v>
      </c>
      <c r="N195" s="313" t="s">
        <v>30</v>
      </c>
      <c r="O195" s="316">
        <v>36</v>
      </c>
      <c r="P195" s="327" t="s">
        <v>30</v>
      </c>
      <c r="Q195" s="320" t="s">
        <v>30</v>
      </c>
      <c r="R195" s="325" t="s">
        <v>338</v>
      </c>
    </row>
    <row r="196" spans="1:18" ht="17.25" customHeight="1" x14ac:dyDescent="0.25">
      <c r="A196" s="372"/>
      <c r="B196" s="315">
        <v>229</v>
      </c>
      <c r="C196" s="316" t="s">
        <v>30</v>
      </c>
      <c r="D196" s="316" t="s">
        <v>30</v>
      </c>
      <c r="E196" s="116" t="s">
        <v>183</v>
      </c>
      <c r="F196" s="316" t="s">
        <v>30</v>
      </c>
      <c r="G196" s="316" t="s">
        <v>30</v>
      </c>
      <c r="H196" s="313" t="s">
        <v>30</v>
      </c>
      <c r="I196" s="313" t="s">
        <v>30</v>
      </c>
      <c r="J196" s="324" t="s">
        <v>30</v>
      </c>
      <c r="K196" s="315" t="s">
        <v>30</v>
      </c>
      <c r="L196" s="313" t="s">
        <v>30</v>
      </c>
      <c r="M196" s="313" t="s">
        <v>30</v>
      </c>
      <c r="N196" s="313" t="s">
        <v>30</v>
      </c>
      <c r="O196" s="316">
        <v>33</v>
      </c>
      <c r="P196" s="327" t="s">
        <v>30</v>
      </c>
      <c r="Q196" s="320" t="s">
        <v>30</v>
      </c>
      <c r="R196" s="325" t="s">
        <v>339</v>
      </c>
    </row>
    <row r="197" spans="1:18" ht="17.25" customHeight="1" x14ac:dyDescent="0.25">
      <c r="A197" s="372"/>
      <c r="B197" s="315">
        <v>230</v>
      </c>
      <c r="C197" s="316" t="s">
        <v>30</v>
      </c>
      <c r="D197" s="316" t="s">
        <v>30</v>
      </c>
      <c r="E197" s="116" t="s">
        <v>183</v>
      </c>
      <c r="F197" s="316" t="s">
        <v>30</v>
      </c>
      <c r="G197" s="316" t="s">
        <v>30</v>
      </c>
      <c r="H197" s="313" t="s">
        <v>30</v>
      </c>
      <c r="I197" s="313" t="s">
        <v>30</v>
      </c>
      <c r="J197" s="324" t="s">
        <v>30</v>
      </c>
      <c r="K197" s="315" t="s">
        <v>30</v>
      </c>
      <c r="L197" s="313" t="s">
        <v>30</v>
      </c>
      <c r="M197" s="313" t="s">
        <v>30</v>
      </c>
      <c r="N197" s="313" t="s">
        <v>30</v>
      </c>
      <c r="O197" s="316">
        <v>45</v>
      </c>
      <c r="P197" s="327" t="s">
        <v>30</v>
      </c>
      <c r="Q197" s="320" t="s">
        <v>30</v>
      </c>
      <c r="R197" s="325" t="s">
        <v>340</v>
      </c>
    </row>
    <row r="198" spans="1:18" ht="17.25" customHeight="1" x14ac:dyDescent="0.25">
      <c r="A198" s="372"/>
      <c r="B198" s="315">
        <v>231</v>
      </c>
      <c r="C198" s="316" t="s">
        <v>30</v>
      </c>
      <c r="D198" s="316" t="s">
        <v>30</v>
      </c>
      <c r="E198" s="116" t="s">
        <v>183</v>
      </c>
      <c r="F198" s="316" t="s">
        <v>30</v>
      </c>
      <c r="G198" s="316" t="s">
        <v>30</v>
      </c>
      <c r="H198" s="313" t="s">
        <v>30</v>
      </c>
      <c r="I198" s="313" t="s">
        <v>30</v>
      </c>
      <c r="J198" s="324" t="s">
        <v>30</v>
      </c>
      <c r="K198" s="315" t="s">
        <v>30</v>
      </c>
      <c r="L198" s="313" t="s">
        <v>30</v>
      </c>
      <c r="M198" s="313" t="s">
        <v>30</v>
      </c>
      <c r="N198" s="313" t="s">
        <v>30</v>
      </c>
      <c r="O198" s="316">
        <v>45</v>
      </c>
      <c r="P198" s="327" t="s">
        <v>30</v>
      </c>
      <c r="Q198" s="320" t="s">
        <v>30</v>
      </c>
      <c r="R198" s="325" t="s">
        <v>341</v>
      </c>
    </row>
    <row r="199" spans="1:18" ht="17.25" customHeight="1" x14ac:dyDescent="0.25">
      <c r="A199" s="372"/>
      <c r="B199" s="315">
        <v>232</v>
      </c>
      <c r="C199" s="316" t="s">
        <v>30</v>
      </c>
      <c r="D199" s="316" t="s">
        <v>30</v>
      </c>
      <c r="E199" s="116" t="s">
        <v>183</v>
      </c>
      <c r="F199" s="316" t="s">
        <v>30</v>
      </c>
      <c r="G199" s="316" t="s">
        <v>30</v>
      </c>
      <c r="H199" s="313" t="s">
        <v>30</v>
      </c>
      <c r="I199" s="313" t="s">
        <v>30</v>
      </c>
      <c r="J199" s="324" t="s">
        <v>30</v>
      </c>
      <c r="K199" s="315" t="s">
        <v>30</v>
      </c>
      <c r="L199" s="313" t="s">
        <v>30</v>
      </c>
      <c r="M199" s="313" t="s">
        <v>30</v>
      </c>
      <c r="N199" s="313" t="s">
        <v>30</v>
      </c>
      <c r="O199" s="316">
        <v>45</v>
      </c>
      <c r="P199" s="327" t="s">
        <v>30</v>
      </c>
      <c r="Q199" s="320" t="s">
        <v>30</v>
      </c>
      <c r="R199" s="325" t="s">
        <v>342</v>
      </c>
    </row>
    <row r="200" spans="1:18" ht="17.25" customHeight="1" x14ac:dyDescent="0.25">
      <c r="A200" s="372"/>
      <c r="B200" s="315">
        <v>233</v>
      </c>
      <c r="C200" s="316" t="s">
        <v>30</v>
      </c>
      <c r="D200" s="316" t="s">
        <v>30</v>
      </c>
      <c r="E200" s="116" t="s">
        <v>183</v>
      </c>
      <c r="F200" s="316" t="s">
        <v>30</v>
      </c>
      <c r="G200" s="316" t="s">
        <v>30</v>
      </c>
      <c r="H200" s="313" t="s">
        <v>30</v>
      </c>
      <c r="I200" s="313" t="s">
        <v>30</v>
      </c>
      <c r="J200" s="324" t="s">
        <v>30</v>
      </c>
      <c r="K200" s="315" t="s">
        <v>30</v>
      </c>
      <c r="L200" s="313" t="s">
        <v>30</v>
      </c>
      <c r="M200" s="313" t="s">
        <v>30</v>
      </c>
      <c r="N200" s="313" t="s">
        <v>30</v>
      </c>
      <c r="O200" s="316">
        <v>30</v>
      </c>
      <c r="P200" s="327" t="s">
        <v>30</v>
      </c>
      <c r="Q200" s="320" t="s">
        <v>30</v>
      </c>
      <c r="R200" s="325" t="s">
        <v>343</v>
      </c>
    </row>
    <row r="201" spans="1:18" ht="17.25" customHeight="1" x14ac:dyDescent="0.25">
      <c r="A201" s="372"/>
      <c r="B201" s="315">
        <v>234</v>
      </c>
      <c r="C201" s="316" t="s">
        <v>30</v>
      </c>
      <c r="D201" s="316" t="s">
        <v>30</v>
      </c>
      <c r="E201" s="116" t="s">
        <v>183</v>
      </c>
      <c r="F201" s="316" t="s">
        <v>30</v>
      </c>
      <c r="G201" s="316" t="s">
        <v>30</v>
      </c>
      <c r="H201" s="313" t="s">
        <v>30</v>
      </c>
      <c r="I201" s="313" t="s">
        <v>30</v>
      </c>
      <c r="J201" s="324" t="s">
        <v>30</v>
      </c>
      <c r="K201" s="315" t="s">
        <v>30</v>
      </c>
      <c r="L201" s="313" t="s">
        <v>30</v>
      </c>
      <c r="M201" s="313" t="s">
        <v>30</v>
      </c>
      <c r="N201" s="313" t="s">
        <v>30</v>
      </c>
      <c r="O201" s="316">
        <v>37</v>
      </c>
      <c r="P201" s="327" t="s">
        <v>30</v>
      </c>
      <c r="Q201" s="320" t="s">
        <v>30</v>
      </c>
      <c r="R201" s="325" t="s">
        <v>344</v>
      </c>
    </row>
    <row r="202" spans="1:18" ht="17.25" customHeight="1" x14ac:dyDescent="0.25">
      <c r="A202" s="372"/>
      <c r="B202" s="315">
        <v>235</v>
      </c>
      <c r="C202" s="316" t="s">
        <v>30</v>
      </c>
      <c r="D202" s="316" t="s">
        <v>30</v>
      </c>
      <c r="E202" s="116" t="s">
        <v>183</v>
      </c>
      <c r="F202" s="316" t="s">
        <v>30</v>
      </c>
      <c r="G202" s="316" t="s">
        <v>30</v>
      </c>
      <c r="H202" s="313" t="s">
        <v>30</v>
      </c>
      <c r="I202" s="313" t="s">
        <v>30</v>
      </c>
      <c r="J202" s="324" t="s">
        <v>30</v>
      </c>
      <c r="K202" s="315" t="s">
        <v>30</v>
      </c>
      <c r="L202" s="313" t="s">
        <v>30</v>
      </c>
      <c r="M202" s="313" t="s">
        <v>30</v>
      </c>
      <c r="N202" s="313" t="s">
        <v>30</v>
      </c>
      <c r="O202" s="316">
        <v>40</v>
      </c>
      <c r="P202" s="327" t="s">
        <v>30</v>
      </c>
      <c r="Q202" s="320" t="s">
        <v>30</v>
      </c>
      <c r="R202" s="325" t="s">
        <v>345</v>
      </c>
    </row>
    <row r="203" spans="1:18" ht="17.25" customHeight="1" x14ac:dyDescent="0.25">
      <c r="A203" s="372"/>
      <c r="B203" s="315">
        <v>236</v>
      </c>
      <c r="C203" s="316" t="s">
        <v>30</v>
      </c>
      <c r="D203" s="316" t="s">
        <v>30</v>
      </c>
      <c r="E203" s="116" t="s">
        <v>183</v>
      </c>
      <c r="F203" s="316" t="s">
        <v>30</v>
      </c>
      <c r="G203" s="316" t="s">
        <v>30</v>
      </c>
      <c r="H203" s="313" t="s">
        <v>30</v>
      </c>
      <c r="I203" s="313" t="s">
        <v>30</v>
      </c>
      <c r="J203" s="324" t="s">
        <v>30</v>
      </c>
      <c r="K203" s="315" t="s">
        <v>30</v>
      </c>
      <c r="L203" s="313" t="s">
        <v>30</v>
      </c>
      <c r="M203" s="313" t="s">
        <v>30</v>
      </c>
      <c r="N203" s="313" t="s">
        <v>30</v>
      </c>
      <c r="O203" s="316">
        <v>27</v>
      </c>
      <c r="P203" s="327" t="s">
        <v>30</v>
      </c>
      <c r="Q203" s="320" t="s">
        <v>30</v>
      </c>
      <c r="R203" s="325" t="s">
        <v>346</v>
      </c>
    </row>
    <row r="204" spans="1:18" ht="17.25" customHeight="1" x14ac:dyDescent="0.25">
      <c r="A204" s="372"/>
      <c r="B204" s="315">
        <v>237</v>
      </c>
      <c r="C204" s="316" t="s">
        <v>30</v>
      </c>
      <c r="D204" s="316" t="s">
        <v>30</v>
      </c>
      <c r="E204" s="116" t="s">
        <v>183</v>
      </c>
      <c r="F204" s="316" t="s">
        <v>30</v>
      </c>
      <c r="G204" s="316" t="s">
        <v>30</v>
      </c>
      <c r="H204" s="313" t="s">
        <v>30</v>
      </c>
      <c r="I204" s="313" t="s">
        <v>30</v>
      </c>
      <c r="J204" s="324" t="s">
        <v>30</v>
      </c>
      <c r="K204" s="315" t="s">
        <v>30</v>
      </c>
      <c r="L204" s="313" t="s">
        <v>30</v>
      </c>
      <c r="M204" s="313" t="s">
        <v>30</v>
      </c>
      <c r="N204" s="313" t="s">
        <v>30</v>
      </c>
      <c r="O204" s="316">
        <v>36</v>
      </c>
      <c r="P204" s="327" t="s">
        <v>30</v>
      </c>
      <c r="Q204" s="320" t="s">
        <v>30</v>
      </c>
      <c r="R204" s="325" t="s">
        <v>347</v>
      </c>
    </row>
    <row r="205" spans="1:18" ht="17.25" customHeight="1" x14ac:dyDescent="0.25">
      <c r="A205" s="372"/>
      <c r="B205" s="315">
        <v>238</v>
      </c>
      <c r="C205" s="316" t="s">
        <v>30</v>
      </c>
      <c r="D205" s="316" t="s">
        <v>30</v>
      </c>
      <c r="E205" s="116" t="s">
        <v>183</v>
      </c>
      <c r="F205" s="316" t="s">
        <v>30</v>
      </c>
      <c r="G205" s="316" t="s">
        <v>30</v>
      </c>
      <c r="H205" s="313" t="s">
        <v>30</v>
      </c>
      <c r="I205" s="313" t="s">
        <v>30</v>
      </c>
      <c r="J205" s="324" t="s">
        <v>30</v>
      </c>
      <c r="K205" s="315" t="s">
        <v>30</v>
      </c>
      <c r="L205" s="313" t="s">
        <v>30</v>
      </c>
      <c r="M205" s="313" t="s">
        <v>30</v>
      </c>
      <c r="N205" s="313" t="s">
        <v>30</v>
      </c>
      <c r="O205" s="316">
        <v>45</v>
      </c>
      <c r="P205" s="327" t="s">
        <v>30</v>
      </c>
      <c r="Q205" s="320" t="s">
        <v>30</v>
      </c>
      <c r="R205" s="325" t="s">
        <v>348</v>
      </c>
    </row>
    <row r="206" spans="1:18" ht="17.25" customHeight="1" x14ac:dyDescent="0.25">
      <c r="A206" s="372"/>
      <c r="B206" s="315">
        <v>239</v>
      </c>
      <c r="C206" s="316" t="s">
        <v>30</v>
      </c>
      <c r="D206" s="316" t="s">
        <v>30</v>
      </c>
      <c r="E206" s="116" t="s">
        <v>183</v>
      </c>
      <c r="F206" s="316" t="s">
        <v>30</v>
      </c>
      <c r="G206" s="316" t="s">
        <v>30</v>
      </c>
      <c r="H206" s="313" t="s">
        <v>30</v>
      </c>
      <c r="I206" s="313" t="s">
        <v>30</v>
      </c>
      <c r="J206" s="324" t="s">
        <v>30</v>
      </c>
      <c r="K206" s="315" t="s">
        <v>30</v>
      </c>
      <c r="L206" s="313" t="s">
        <v>30</v>
      </c>
      <c r="M206" s="313" t="s">
        <v>30</v>
      </c>
      <c r="N206" s="313" t="s">
        <v>30</v>
      </c>
      <c r="O206" s="316">
        <v>50</v>
      </c>
      <c r="P206" s="327" t="s">
        <v>30</v>
      </c>
      <c r="Q206" s="320" t="s">
        <v>30</v>
      </c>
      <c r="R206" s="325" t="s">
        <v>349</v>
      </c>
    </row>
    <row r="207" spans="1:18" ht="17.25" customHeight="1" x14ac:dyDescent="0.25">
      <c r="A207" s="372"/>
      <c r="B207" s="315">
        <v>240</v>
      </c>
      <c r="C207" s="316" t="s">
        <v>30</v>
      </c>
      <c r="D207" s="316" t="s">
        <v>30</v>
      </c>
      <c r="E207" s="116" t="s">
        <v>183</v>
      </c>
      <c r="F207" s="316" t="s">
        <v>30</v>
      </c>
      <c r="G207" s="316" t="s">
        <v>30</v>
      </c>
      <c r="H207" s="313" t="s">
        <v>30</v>
      </c>
      <c r="I207" s="313" t="s">
        <v>30</v>
      </c>
      <c r="J207" s="324" t="s">
        <v>30</v>
      </c>
      <c r="K207" s="315" t="s">
        <v>30</v>
      </c>
      <c r="L207" s="313" t="s">
        <v>30</v>
      </c>
      <c r="M207" s="313" t="s">
        <v>30</v>
      </c>
      <c r="N207" s="313" t="s">
        <v>30</v>
      </c>
      <c r="O207" s="316">
        <v>49</v>
      </c>
      <c r="P207" s="327" t="s">
        <v>30</v>
      </c>
      <c r="Q207" s="320" t="s">
        <v>30</v>
      </c>
      <c r="R207" s="325" t="s">
        <v>350</v>
      </c>
    </row>
    <row r="208" spans="1:18" ht="17.25" customHeight="1" x14ac:dyDescent="0.25">
      <c r="A208" s="372"/>
      <c r="B208" s="315">
        <v>241</v>
      </c>
      <c r="C208" s="316" t="s">
        <v>30</v>
      </c>
      <c r="D208" s="316" t="s">
        <v>30</v>
      </c>
      <c r="E208" s="116" t="s">
        <v>183</v>
      </c>
      <c r="F208" s="316" t="s">
        <v>30</v>
      </c>
      <c r="G208" s="316" t="s">
        <v>30</v>
      </c>
      <c r="H208" s="313" t="s">
        <v>30</v>
      </c>
      <c r="I208" s="313" t="s">
        <v>30</v>
      </c>
      <c r="J208" s="324" t="s">
        <v>30</v>
      </c>
      <c r="K208" s="315" t="s">
        <v>30</v>
      </c>
      <c r="L208" s="313" t="s">
        <v>30</v>
      </c>
      <c r="M208" s="313" t="s">
        <v>30</v>
      </c>
      <c r="N208" s="313" t="s">
        <v>30</v>
      </c>
      <c r="O208" s="316">
        <v>54</v>
      </c>
      <c r="P208" s="327" t="s">
        <v>30</v>
      </c>
      <c r="Q208" s="320" t="s">
        <v>30</v>
      </c>
      <c r="R208" s="325" t="s">
        <v>351</v>
      </c>
    </row>
    <row r="209" spans="1:18" ht="17.25" customHeight="1" x14ac:dyDescent="0.25">
      <c r="A209" s="372"/>
      <c r="B209" s="315">
        <v>242</v>
      </c>
      <c r="C209" s="316" t="s">
        <v>30</v>
      </c>
      <c r="D209" s="316" t="s">
        <v>30</v>
      </c>
      <c r="E209" s="116" t="s">
        <v>183</v>
      </c>
      <c r="F209" s="316" t="s">
        <v>30</v>
      </c>
      <c r="G209" s="316" t="s">
        <v>30</v>
      </c>
      <c r="H209" s="313" t="s">
        <v>30</v>
      </c>
      <c r="I209" s="313" t="s">
        <v>30</v>
      </c>
      <c r="J209" s="324" t="s">
        <v>30</v>
      </c>
      <c r="K209" s="315" t="s">
        <v>30</v>
      </c>
      <c r="L209" s="313" t="s">
        <v>30</v>
      </c>
      <c r="M209" s="313" t="s">
        <v>30</v>
      </c>
      <c r="N209" s="313" t="s">
        <v>30</v>
      </c>
      <c r="O209" s="316">
        <v>30</v>
      </c>
      <c r="P209" s="327" t="s">
        <v>30</v>
      </c>
      <c r="Q209" s="320" t="s">
        <v>30</v>
      </c>
      <c r="R209" s="325" t="s">
        <v>352</v>
      </c>
    </row>
    <row r="210" spans="1:18" ht="17.25" customHeight="1" x14ac:dyDescent="0.25">
      <c r="A210" s="372"/>
      <c r="B210" s="315">
        <v>243</v>
      </c>
      <c r="C210" s="316" t="s">
        <v>30</v>
      </c>
      <c r="D210" s="316" t="s">
        <v>30</v>
      </c>
      <c r="E210" s="116" t="s">
        <v>183</v>
      </c>
      <c r="F210" s="316" t="s">
        <v>30</v>
      </c>
      <c r="G210" s="316" t="s">
        <v>30</v>
      </c>
      <c r="H210" s="313" t="s">
        <v>30</v>
      </c>
      <c r="I210" s="313" t="s">
        <v>30</v>
      </c>
      <c r="J210" s="324" t="s">
        <v>30</v>
      </c>
      <c r="K210" s="315" t="s">
        <v>30</v>
      </c>
      <c r="L210" s="313" t="s">
        <v>30</v>
      </c>
      <c r="M210" s="313" t="s">
        <v>30</v>
      </c>
      <c r="N210" s="313" t="s">
        <v>30</v>
      </c>
      <c r="O210" s="316">
        <v>46</v>
      </c>
      <c r="P210" s="327" t="s">
        <v>30</v>
      </c>
      <c r="Q210" s="320" t="s">
        <v>30</v>
      </c>
      <c r="R210" s="325" t="s">
        <v>353</v>
      </c>
    </row>
    <row r="211" spans="1:18" ht="17.25" customHeight="1" x14ac:dyDescent="0.25">
      <c r="A211" s="372"/>
      <c r="B211" s="315">
        <v>244</v>
      </c>
      <c r="C211" s="316" t="s">
        <v>30</v>
      </c>
      <c r="D211" s="316" t="s">
        <v>30</v>
      </c>
      <c r="E211" s="116" t="s">
        <v>183</v>
      </c>
      <c r="F211" s="316" t="s">
        <v>30</v>
      </c>
      <c r="G211" s="316" t="s">
        <v>30</v>
      </c>
      <c r="H211" s="313" t="s">
        <v>30</v>
      </c>
      <c r="I211" s="313" t="s">
        <v>30</v>
      </c>
      <c r="J211" s="324" t="s">
        <v>30</v>
      </c>
      <c r="K211" s="315" t="s">
        <v>30</v>
      </c>
      <c r="L211" s="313" t="s">
        <v>30</v>
      </c>
      <c r="M211" s="313" t="s">
        <v>30</v>
      </c>
      <c r="N211" s="313" t="s">
        <v>30</v>
      </c>
      <c r="O211" s="316">
        <v>44</v>
      </c>
      <c r="P211" s="327" t="s">
        <v>30</v>
      </c>
      <c r="Q211" s="320" t="s">
        <v>30</v>
      </c>
      <c r="R211" s="325" t="s">
        <v>354</v>
      </c>
    </row>
    <row r="212" spans="1:18" ht="17.25" customHeight="1" x14ac:dyDescent="0.25">
      <c r="A212" s="372"/>
      <c r="B212" s="315">
        <v>245</v>
      </c>
      <c r="C212" s="316" t="s">
        <v>30</v>
      </c>
      <c r="D212" s="316" t="s">
        <v>30</v>
      </c>
      <c r="E212" s="116" t="s">
        <v>183</v>
      </c>
      <c r="F212" s="316" t="s">
        <v>30</v>
      </c>
      <c r="G212" s="316" t="s">
        <v>30</v>
      </c>
      <c r="H212" s="313" t="s">
        <v>30</v>
      </c>
      <c r="I212" s="313" t="s">
        <v>30</v>
      </c>
      <c r="J212" s="324" t="s">
        <v>30</v>
      </c>
      <c r="K212" s="315" t="s">
        <v>30</v>
      </c>
      <c r="L212" s="313" t="s">
        <v>30</v>
      </c>
      <c r="M212" s="313" t="s">
        <v>30</v>
      </c>
      <c r="N212" s="313" t="s">
        <v>30</v>
      </c>
      <c r="O212" s="316">
        <v>52</v>
      </c>
      <c r="P212" s="327" t="s">
        <v>30</v>
      </c>
      <c r="Q212" s="320" t="s">
        <v>30</v>
      </c>
      <c r="R212" s="325" t="s">
        <v>355</v>
      </c>
    </row>
    <row r="213" spans="1:18" ht="17.25" customHeight="1" x14ac:dyDescent="0.25">
      <c r="A213" s="372"/>
      <c r="B213" s="315">
        <v>246</v>
      </c>
      <c r="C213" s="316" t="s">
        <v>30</v>
      </c>
      <c r="D213" s="316" t="s">
        <v>30</v>
      </c>
      <c r="E213" s="116" t="s">
        <v>183</v>
      </c>
      <c r="F213" s="316" t="s">
        <v>30</v>
      </c>
      <c r="G213" s="316" t="s">
        <v>30</v>
      </c>
      <c r="H213" s="313" t="s">
        <v>30</v>
      </c>
      <c r="I213" s="313" t="s">
        <v>30</v>
      </c>
      <c r="J213" s="324" t="s">
        <v>30</v>
      </c>
      <c r="K213" s="315" t="s">
        <v>30</v>
      </c>
      <c r="L213" s="313" t="s">
        <v>30</v>
      </c>
      <c r="M213" s="313" t="s">
        <v>30</v>
      </c>
      <c r="N213" s="313" t="s">
        <v>30</v>
      </c>
      <c r="O213" s="316">
        <v>49</v>
      </c>
      <c r="P213" s="327" t="s">
        <v>30</v>
      </c>
      <c r="Q213" s="320" t="s">
        <v>30</v>
      </c>
      <c r="R213" s="325" t="s">
        <v>356</v>
      </c>
    </row>
    <row r="214" spans="1:18" ht="17.25" customHeight="1" x14ac:dyDescent="0.25">
      <c r="A214" s="372"/>
      <c r="B214" s="315">
        <v>247</v>
      </c>
      <c r="C214" s="316" t="s">
        <v>30</v>
      </c>
      <c r="D214" s="316" t="s">
        <v>30</v>
      </c>
      <c r="E214" s="116" t="s">
        <v>183</v>
      </c>
      <c r="F214" s="316" t="s">
        <v>30</v>
      </c>
      <c r="G214" s="316" t="s">
        <v>30</v>
      </c>
      <c r="H214" s="313" t="s">
        <v>30</v>
      </c>
      <c r="I214" s="313" t="s">
        <v>30</v>
      </c>
      <c r="J214" s="324" t="s">
        <v>30</v>
      </c>
      <c r="K214" s="315" t="s">
        <v>30</v>
      </c>
      <c r="L214" s="313" t="s">
        <v>30</v>
      </c>
      <c r="M214" s="313" t="s">
        <v>30</v>
      </c>
      <c r="N214" s="313" t="s">
        <v>30</v>
      </c>
      <c r="O214" s="316">
        <v>33</v>
      </c>
      <c r="P214" s="327" t="s">
        <v>30</v>
      </c>
      <c r="Q214" s="320" t="s">
        <v>30</v>
      </c>
      <c r="R214" s="325" t="s">
        <v>357</v>
      </c>
    </row>
    <row r="215" spans="1:18" ht="17.25" customHeight="1" x14ac:dyDescent="0.25">
      <c r="A215" s="372"/>
      <c r="B215" s="315">
        <v>248</v>
      </c>
      <c r="C215" s="316" t="s">
        <v>30</v>
      </c>
      <c r="D215" s="316" t="s">
        <v>30</v>
      </c>
      <c r="E215" s="116" t="s">
        <v>183</v>
      </c>
      <c r="F215" s="316" t="s">
        <v>30</v>
      </c>
      <c r="G215" s="316" t="s">
        <v>30</v>
      </c>
      <c r="H215" s="313" t="s">
        <v>30</v>
      </c>
      <c r="I215" s="313" t="s">
        <v>30</v>
      </c>
      <c r="J215" s="324" t="s">
        <v>30</v>
      </c>
      <c r="K215" s="315" t="s">
        <v>30</v>
      </c>
      <c r="L215" s="313" t="s">
        <v>30</v>
      </c>
      <c r="M215" s="313" t="s">
        <v>30</v>
      </c>
      <c r="N215" s="313" t="s">
        <v>30</v>
      </c>
      <c r="O215" s="316">
        <v>32</v>
      </c>
      <c r="P215" s="327" t="s">
        <v>30</v>
      </c>
      <c r="Q215" s="320" t="s">
        <v>30</v>
      </c>
      <c r="R215" s="325" t="s">
        <v>358</v>
      </c>
    </row>
    <row r="216" spans="1:18" ht="17.25" customHeight="1" x14ac:dyDescent="0.25">
      <c r="A216" s="372"/>
      <c r="B216" s="315">
        <v>249</v>
      </c>
      <c r="C216" s="316" t="s">
        <v>30</v>
      </c>
      <c r="D216" s="316" t="s">
        <v>30</v>
      </c>
      <c r="E216" s="116" t="s">
        <v>183</v>
      </c>
      <c r="F216" s="316" t="s">
        <v>30</v>
      </c>
      <c r="G216" s="316" t="s">
        <v>30</v>
      </c>
      <c r="H216" s="313" t="s">
        <v>30</v>
      </c>
      <c r="I216" s="313" t="s">
        <v>30</v>
      </c>
      <c r="J216" s="324" t="s">
        <v>30</v>
      </c>
      <c r="K216" s="315" t="s">
        <v>30</v>
      </c>
      <c r="L216" s="313" t="s">
        <v>30</v>
      </c>
      <c r="M216" s="313" t="s">
        <v>30</v>
      </c>
      <c r="N216" s="313" t="s">
        <v>30</v>
      </c>
      <c r="O216" s="316">
        <v>33</v>
      </c>
      <c r="P216" s="327" t="s">
        <v>30</v>
      </c>
      <c r="Q216" s="320" t="s">
        <v>30</v>
      </c>
      <c r="R216" s="325" t="s">
        <v>359</v>
      </c>
    </row>
    <row r="217" spans="1:18" ht="17.25" customHeight="1" x14ac:dyDescent="0.25">
      <c r="A217" s="372"/>
      <c r="B217" s="315">
        <v>250</v>
      </c>
      <c r="C217" s="316" t="s">
        <v>30</v>
      </c>
      <c r="D217" s="316" t="s">
        <v>30</v>
      </c>
      <c r="E217" s="116" t="s">
        <v>183</v>
      </c>
      <c r="F217" s="316" t="s">
        <v>30</v>
      </c>
      <c r="G217" s="316" t="s">
        <v>30</v>
      </c>
      <c r="H217" s="313" t="s">
        <v>30</v>
      </c>
      <c r="I217" s="313" t="s">
        <v>30</v>
      </c>
      <c r="J217" s="324" t="s">
        <v>30</v>
      </c>
      <c r="K217" s="315" t="s">
        <v>30</v>
      </c>
      <c r="L217" s="313" t="s">
        <v>30</v>
      </c>
      <c r="M217" s="313" t="s">
        <v>30</v>
      </c>
      <c r="N217" s="313" t="s">
        <v>30</v>
      </c>
      <c r="O217" s="316">
        <v>33</v>
      </c>
      <c r="P217" s="327" t="s">
        <v>30</v>
      </c>
      <c r="Q217" s="320" t="s">
        <v>30</v>
      </c>
      <c r="R217" s="325" t="s">
        <v>360</v>
      </c>
    </row>
    <row r="218" spans="1:18" ht="17.25" customHeight="1" x14ac:dyDescent="0.25">
      <c r="A218" s="372"/>
      <c r="B218" s="315">
        <v>251</v>
      </c>
      <c r="C218" s="316" t="s">
        <v>30</v>
      </c>
      <c r="D218" s="316" t="s">
        <v>30</v>
      </c>
      <c r="E218" s="116" t="s">
        <v>183</v>
      </c>
      <c r="F218" s="316" t="s">
        <v>30</v>
      </c>
      <c r="G218" s="316" t="s">
        <v>30</v>
      </c>
      <c r="H218" s="313" t="s">
        <v>30</v>
      </c>
      <c r="I218" s="313" t="s">
        <v>30</v>
      </c>
      <c r="J218" s="324" t="s">
        <v>30</v>
      </c>
      <c r="K218" s="315" t="s">
        <v>30</v>
      </c>
      <c r="L218" s="313" t="s">
        <v>30</v>
      </c>
      <c r="M218" s="313" t="s">
        <v>30</v>
      </c>
      <c r="N218" s="313" t="s">
        <v>30</v>
      </c>
      <c r="O218" s="316">
        <v>28</v>
      </c>
      <c r="P218" s="327" t="s">
        <v>30</v>
      </c>
      <c r="Q218" s="320" t="s">
        <v>30</v>
      </c>
      <c r="R218" s="325" t="s">
        <v>361</v>
      </c>
    </row>
    <row r="219" spans="1:18" ht="17.25" customHeight="1" x14ac:dyDescent="0.25">
      <c r="A219" s="372"/>
      <c r="B219" s="315">
        <v>252</v>
      </c>
      <c r="C219" s="316" t="s">
        <v>30</v>
      </c>
      <c r="D219" s="316" t="s">
        <v>30</v>
      </c>
      <c r="E219" s="116" t="s">
        <v>183</v>
      </c>
      <c r="F219" s="316" t="s">
        <v>30</v>
      </c>
      <c r="G219" s="316" t="s">
        <v>30</v>
      </c>
      <c r="H219" s="313" t="s">
        <v>30</v>
      </c>
      <c r="I219" s="313" t="s">
        <v>30</v>
      </c>
      <c r="J219" s="324" t="s">
        <v>30</v>
      </c>
      <c r="K219" s="315" t="s">
        <v>30</v>
      </c>
      <c r="L219" s="313" t="s">
        <v>30</v>
      </c>
      <c r="M219" s="313" t="s">
        <v>30</v>
      </c>
      <c r="N219" s="313" t="s">
        <v>30</v>
      </c>
      <c r="O219" s="316">
        <v>36</v>
      </c>
      <c r="P219" s="327" t="s">
        <v>30</v>
      </c>
      <c r="Q219" s="320" t="s">
        <v>30</v>
      </c>
      <c r="R219" s="325" t="s">
        <v>362</v>
      </c>
    </row>
    <row r="220" spans="1:18" ht="17.25" customHeight="1" x14ac:dyDescent="0.25">
      <c r="A220" s="372"/>
      <c r="B220" s="315">
        <v>253</v>
      </c>
      <c r="C220" s="316" t="s">
        <v>30</v>
      </c>
      <c r="D220" s="316" t="s">
        <v>30</v>
      </c>
      <c r="E220" s="116" t="s">
        <v>183</v>
      </c>
      <c r="F220" s="316" t="s">
        <v>30</v>
      </c>
      <c r="G220" s="316" t="s">
        <v>30</v>
      </c>
      <c r="H220" s="313" t="s">
        <v>30</v>
      </c>
      <c r="I220" s="313" t="s">
        <v>30</v>
      </c>
      <c r="J220" s="324" t="s">
        <v>30</v>
      </c>
      <c r="K220" s="315" t="s">
        <v>30</v>
      </c>
      <c r="L220" s="313" t="s">
        <v>30</v>
      </c>
      <c r="M220" s="313" t="s">
        <v>30</v>
      </c>
      <c r="N220" s="313" t="s">
        <v>30</v>
      </c>
      <c r="O220" s="316">
        <v>37</v>
      </c>
      <c r="P220" s="327" t="s">
        <v>30</v>
      </c>
      <c r="Q220" s="320" t="s">
        <v>30</v>
      </c>
      <c r="R220" s="325" t="s">
        <v>363</v>
      </c>
    </row>
    <row r="221" spans="1:18" ht="17.25" customHeight="1" x14ac:dyDescent="0.25">
      <c r="A221" s="372"/>
      <c r="B221" s="315">
        <v>254</v>
      </c>
      <c r="C221" s="316" t="s">
        <v>30</v>
      </c>
      <c r="D221" s="316" t="s">
        <v>30</v>
      </c>
      <c r="E221" s="116" t="s">
        <v>183</v>
      </c>
      <c r="F221" s="316" t="s">
        <v>30</v>
      </c>
      <c r="G221" s="316" t="s">
        <v>30</v>
      </c>
      <c r="H221" s="313" t="s">
        <v>30</v>
      </c>
      <c r="I221" s="313" t="s">
        <v>30</v>
      </c>
      <c r="J221" s="324" t="s">
        <v>30</v>
      </c>
      <c r="K221" s="315" t="s">
        <v>30</v>
      </c>
      <c r="L221" s="313" t="s">
        <v>30</v>
      </c>
      <c r="M221" s="313" t="s">
        <v>30</v>
      </c>
      <c r="N221" s="313" t="s">
        <v>30</v>
      </c>
      <c r="O221" s="316">
        <v>26</v>
      </c>
      <c r="P221" s="327" t="s">
        <v>30</v>
      </c>
      <c r="Q221" s="320" t="s">
        <v>30</v>
      </c>
      <c r="R221" s="325" t="s">
        <v>364</v>
      </c>
    </row>
    <row r="222" spans="1:18" ht="17.25" customHeight="1" x14ac:dyDescent="0.25">
      <c r="A222" s="372"/>
      <c r="B222" s="315">
        <v>255</v>
      </c>
      <c r="C222" s="316" t="s">
        <v>30</v>
      </c>
      <c r="D222" s="316" t="s">
        <v>30</v>
      </c>
      <c r="E222" s="116" t="s">
        <v>183</v>
      </c>
      <c r="F222" s="316" t="s">
        <v>30</v>
      </c>
      <c r="G222" s="316" t="s">
        <v>30</v>
      </c>
      <c r="H222" s="313" t="s">
        <v>30</v>
      </c>
      <c r="I222" s="313" t="s">
        <v>30</v>
      </c>
      <c r="J222" s="324" t="s">
        <v>30</v>
      </c>
      <c r="K222" s="315" t="s">
        <v>30</v>
      </c>
      <c r="L222" s="313" t="s">
        <v>30</v>
      </c>
      <c r="M222" s="313" t="s">
        <v>30</v>
      </c>
      <c r="N222" s="313" t="s">
        <v>30</v>
      </c>
      <c r="O222" s="316">
        <v>32</v>
      </c>
      <c r="P222" s="327" t="s">
        <v>30</v>
      </c>
      <c r="Q222" s="320" t="s">
        <v>30</v>
      </c>
      <c r="R222" s="325" t="s">
        <v>365</v>
      </c>
    </row>
    <row r="223" spans="1:18" ht="17.25" customHeight="1" x14ac:dyDescent="0.25">
      <c r="A223" s="372"/>
      <c r="B223" s="315">
        <v>256</v>
      </c>
      <c r="C223" s="316" t="s">
        <v>30</v>
      </c>
      <c r="D223" s="316" t="s">
        <v>30</v>
      </c>
      <c r="E223" s="116" t="s">
        <v>183</v>
      </c>
      <c r="F223" s="316" t="s">
        <v>30</v>
      </c>
      <c r="G223" s="316" t="s">
        <v>30</v>
      </c>
      <c r="H223" s="313" t="s">
        <v>30</v>
      </c>
      <c r="I223" s="313" t="s">
        <v>30</v>
      </c>
      <c r="J223" s="324" t="s">
        <v>30</v>
      </c>
      <c r="K223" s="315" t="s">
        <v>30</v>
      </c>
      <c r="L223" s="313" t="s">
        <v>30</v>
      </c>
      <c r="M223" s="313" t="s">
        <v>30</v>
      </c>
      <c r="N223" s="313" t="s">
        <v>30</v>
      </c>
      <c r="O223" s="316">
        <v>26</v>
      </c>
      <c r="P223" s="327" t="s">
        <v>30</v>
      </c>
      <c r="Q223" s="320" t="s">
        <v>30</v>
      </c>
      <c r="R223" s="325" t="s">
        <v>366</v>
      </c>
    </row>
    <row r="224" spans="1:18" ht="17.25" customHeight="1" x14ac:dyDescent="0.25">
      <c r="A224" s="372"/>
      <c r="B224" s="315">
        <v>257</v>
      </c>
      <c r="C224" s="316" t="s">
        <v>30</v>
      </c>
      <c r="D224" s="316" t="s">
        <v>30</v>
      </c>
      <c r="E224" s="116" t="s">
        <v>183</v>
      </c>
      <c r="F224" s="316" t="s">
        <v>30</v>
      </c>
      <c r="G224" s="316" t="s">
        <v>30</v>
      </c>
      <c r="H224" s="313" t="s">
        <v>30</v>
      </c>
      <c r="I224" s="313" t="s">
        <v>30</v>
      </c>
      <c r="J224" s="324" t="s">
        <v>30</v>
      </c>
      <c r="K224" s="315" t="s">
        <v>30</v>
      </c>
      <c r="L224" s="313" t="s">
        <v>30</v>
      </c>
      <c r="M224" s="313" t="s">
        <v>30</v>
      </c>
      <c r="N224" s="313" t="s">
        <v>30</v>
      </c>
      <c r="O224" s="316">
        <v>65</v>
      </c>
      <c r="P224" s="327" t="s">
        <v>30</v>
      </c>
      <c r="Q224" s="320" t="s">
        <v>30</v>
      </c>
      <c r="R224" s="325" t="s">
        <v>367</v>
      </c>
    </row>
    <row r="225" spans="1:18" ht="17.25" customHeight="1" x14ac:dyDescent="0.25">
      <c r="A225" s="372"/>
      <c r="B225" s="315">
        <v>258</v>
      </c>
      <c r="C225" s="316" t="s">
        <v>30</v>
      </c>
      <c r="D225" s="316" t="s">
        <v>30</v>
      </c>
      <c r="E225" s="116" t="s">
        <v>183</v>
      </c>
      <c r="F225" s="316" t="s">
        <v>30</v>
      </c>
      <c r="G225" s="316" t="s">
        <v>30</v>
      </c>
      <c r="H225" s="313" t="s">
        <v>30</v>
      </c>
      <c r="I225" s="313" t="s">
        <v>30</v>
      </c>
      <c r="J225" s="324" t="s">
        <v>30</v>
      </c>
      <c r="K225" s="315" t="s">
        <v>30</v>
      </c>
      <c r="L225" s="313" t="s">
        <v>30</v>
      </c>
      <c r="M225" s="313" t="s">
        <v>30</v>
      </c>
      <c r="N225" s="313" t="s">
        <v>30</v>
      </c>
      <c r="O225" s="316">
        <v>35</v>
      </c>
      <c r="P225" s="327" t="s">
        <v>30</v>
      </c>
      <c r="Q225" s="320" t="s">
        <v>30</v>
      </c>
      <c r="R225" s="325" t="s">
        <v>368</v>
      </c>
    </row>
    <row r="226" spans="1:18" ht="17.25" customHeight="1" x14ac:dyDescent="0.25">
      <c r="A226" s="372"/>
      <c r="B226" s="315">
        <v>259</v>
      </c>
      <c r="C226" s="316" t="s">
        <v>30</v>
      </c>
      <c r="D226" s="316" t="s">
        <v>30</v>
      </c>
      <c r="E226" s="116" t="s">
        <v>183</v>
      </c>
      <c r="F226" s="316" t="s">
        <v>30</v>
      </c>
      <c r="G226" s="316" t="s">
        <v>30</v>
      </c>
      <c r="H226" s="313" t="s">
        <v>30</v>
      </c>
      <c r="I226" s="313" t="s">
        <v>30</v>
      </c>
      <c r="J226" s="324" t="s">
        <v>30</v>
      </c>
      <c r="K226" s="315" t="s">
        <v>30</v>
      </c>
      <c r="L226" s="313" t="s">
        <v>30</v>
      </c>
      <c r="M226" s="313" t="s">
        <v>30</v>
      </c>
      <c r="N226" s="313" t="s">
        <v>30</v>
      </c>
      <c r="O226" s="316">
        <v>59</v>
      </c>
      <c r="P226" s="327" t="s">
        <v>30</v>
      </c>
      <c r="Q226" s="320" t="s">
        <v>30</v>
      </c>
      <c r="R226" s="325" t="s">
        <v>369</v>
      </c>
    </row>
    <row r="227" spans="1:18" ht="17.25" customHeight="1" x14ac:dyDescent="0.25">
      <c r="A227" s="372"/>
      <c r="B227" s="315">
        <v>260</v>
      </c>
      <c r="C227" s="316" t="s">
        <v>30</v>
      </c>
      <c r="D227" s="316" t="s">
        <v>30</v>
      </c>
      <c r="E227" s="116" t="s">
        <v>183</v>
      </c>
      <c r="F227" s="316" t="s">
        <v>30</v>
      </c>
      <c r="G227" s="316" t="s">
        <v>30</v>
      </c>
      <c r="H227" s="313" t="s">
        <v>30</v>
      </c>
      <c r="I227" s="313" t="s">
        <v>30</v>
      </c>
      <c r="J227" s="324" t="s">
        <v>30</v>
      </c>
      <c r="K227" s="315" t="s">
        <v>30</v>
      </c>
      <c r="L227" s="313" t="s">
        <v>30</v>
      </c>
      <c r="M227" s="313" t="s">
        <v>30</v>
      </c>
      <c r="N227" s="313" t="s">
        <v>30</v>
      </c>
      <c r="O227" s="316">
        <v>42</v>
      </c>
      <c r="P227" s="327" t="s">
        <v>30</v>
      </c>
      <c r="Q227" s="320" t="s">
        <v>30</v>
      </c>
      <c r="R227" s="325" t="s">
        <v>370</v>
      </c>
    </row>
    <row r="228" spans="1:18" ht="17.25" customHeight="1" x14ac:dyDescent="0.25">
      <c r="A228" s="372"/>
      <c r="B228" s="315">
        <v>261</v>
      </c>
      <c r="C228" s="316" t="s">
        <v>30</v>
      </c>
      <c r="D228" s="316" t="s">
        <v>30</v>
      </c>
      <c r="E228" s="116" t="s">
        <v>183</v>
      </c>
      <c r="F228" s="316" t="s">
        <v>30</v>
      </c>
      <c r="G228" s="316" t="s">
        <v>30</v>
      </c>
      <c r="H228" s="313" t="s">
        <v>30</v>
      </c>
      <c r="I228" s="313" t="s">
        <v>30</v>
      </c>
      <c r="J228" s="324" t="s">
        <v>30</v>
      </c>
      <c r="K228" s="315" t="s">
        <v>30</v>
      </c>
      <c r="L228" s="313" t="s">
        <v>30</v>
      </c>
      <c r="M228" s="313" t="s">
        <v>30</v>
      </c>
      <c r="N228" s="313" t="s">
        <v>30</v>
      </c>
      <c r="O228" s="316">
        <v>55</v>
      </c>
      <c r="P228" s="327" t="s">
        <v>30</v>
      </c>
      <c r="Q228" s="320" t="s">
        <v>30</v>
      </c>
      <c r="R228" s="325" t="s">
        <v>371</v>
      </c>
    </row>
    <row r="229" spans="1:18" ht="17.25" customHeight="1" x14ac:dyDescent="0.25">
      <c r="A229" s="372"/>
      <c r="B229" s="315">
        <v>262</v>
      </c>
      <c r="C229" s="316" t="s">
        <v>30</v>
      </c>
      <c r="D229" s="316" t="s">
        <v>30</v>
      </c>
      <c r="E229" s="116" t="s">
        <v>183</v>
      </c>
      <c r="F229" s="316" t="s">
        <v>30</v>
      </c>
      <c r="G229" s="316" t="s">
        <v>30</v>
      </c>
      <c r="H229" s="313" t="s">
        <v>30</v>
      </c>
      <c r="I229" s="313" t="s">
        <v>30</v>
      </c>
      <c r="J229" s="324" t="s">
        <v>30</v>
      </c>
      <c r="K229" s="315" t="s">
        <v>30</v>
      </c>
      <c r="L229" s="313" t="s">
        <v>30</v>
      </c>
      <c r="M229" s="313" t="s">
        <v>30</v>
      </c>
      <c r="N229" s="313" t="s">
        <v>30</v>
      </c>
      <c r="O229" s="316">
        <v>30</v>
      </c>
      <c r="P229" s="327" t="s">
        <v>30</v>
      </c>
      <c r="Q229" s="320" t="s">
        <v>30</v>
      </c>
      <c r="R229" s="325" t="s">
        <v>372</v>
      </c>
    </row>
    <row r="230" spans="1:18" ht="17.25" customHeight="1" x14ac:dyDescent="0.25">
      <c r="A230" s="372"/>
      <c r="B230" s="315">
        <v>263</v>
      </c>
      <c r="C230" s="316" t="s">
        <v>30</v>
      </c>
      <c r="D230" s="316" t="s">
        <v>30</v>
      </c>
      <c r="E230" s="116" t="s">
        <v>183</v>
      </c>
      <c r="F230" s="316" t="s">
        <v>30</v>
      </c>
      <c r="G230" s="316" t="s">
        <v>30</v>
      </c>
      <c r="H230" s="313" t="s">
        <v>30</v>
      </c>
      <c r="I230" s="313" t="s">
        <v>30</v>
      </c>
      <c r="J230" s="324" t="s">
        <v>30</v>
      </c>
      <c r="K230" s="315" t="s">
        <v>30</v>
      </c>
      <c r="L230" s="313" t="s">
        <v>30</v>
      </c>
      <c r="M230" s="313" t="s">
        <v>30</v>
      </c>
      <c r="N230" s="313" t="s">
        <v>30</v>
      </c>
      <c r="O230" s="316">
        <v>27</v>
      </c>
      <c r="P230" s="327" t="s">
        <v>30</v>
      </c>
      <c r="Q230" s="320" t="s">
        <v>30</v>
      </c>
      <c r="R230" s="325" t="s">
        <v>373</v>
      </c>
    </row>
    <row r="231" spans="1:18" ht="17.25" customHeight="1" x14ac:dyDescent="0.25">
      <c r="A231" s="372"/>
      <c r="B231" s="315">
        <v>264</v>
      </c>
      <c r="C231" s="316" t="s">
        <v>30</v>
      </c>
      <c r="D231" s="316" t="s">
        <v>30</v>
      </c>
      <c r="E231" s="116" t="s">
        <v>183</v>
      </c>
      <c r="F231" s="316" t="s">
        <v>30</v>
      </c>
      <c r="G231" s="316" t="s">
        <v>30</v>
      </c>
      <c r="H231" s="313" t="s">
        <v>30</v>
      </c>
      <c r="I231" s="313" t="s">
        <v>30</v>
      </c>
      <c r="J231" s="324" t="s">
        <v>30</v>
      </c>
      <c r="K231" s="315" t="s">
        <v>30</v>
      </c>
      <c r="L231" s="313" t="s">
        <v>30</v>
      </c>
      <c r="M231" s="313" t="s">
        <v>30</v>
      </c>
      <c r="N231" s="313" t="s">
        <v>30</v>
      </c>
      <c r="O231" s="316">
        <v>32</v>
      </c>
      <c r="P231" s="327" t="s">
        <v>30</v>
      </c>
      <c r="Q231" s="320" t="s">
        <v>30</v>
      </c>
      <c r="R231" s="325" t="s">
        <v>374</v>
      </c>
    </row>
    <row r="232" spans="1:18" ht="17.25" customHeight="1" x14ac:dyDescent="0.25">
      <c r="A232" s="372"/>
      <c r="B232" s="315">
        <v>265</v>
      </c>
      <c r="C232" s="316" t="s">
        <v>30</v>
      </c>
      <c r="D232" s="316" t="s">
        <v>30</v>
      </c>
      <c r="E232" s="116" t="s">
        <v>183</v>
      </c>
      <c r="F232" s="316" t="s">
        <v>30</v>
      </c>
      <c r="G232" s="316" t="s">
        <v>30</v>
      </c>
      <c r="H232" s="313" t="s">
        <v>30</v>
      </c>
      <c r="I232" s="313" t="s">
        <v>30</v>
      </c>
      <c r="J232" s="324" t="s">
        <v>30</v>
      </c>
      <c r="K232" s="315" t="s">
        <v>30</v>
      </c>
      <c r="L232" s="313" t="s">
        <v>30</v>
      </c>
      <c r="M232" s="313" t="s">
        <v>30</v>
      </c>
      <c r="N232" s="313" t="s">
        <v>30</v>
      </c>
      <c r="O232" s="316">
        <v>34</v>
      </c>
      <c r="P232" s="327" t="s">
        <v>30</v>
      </c>
      <c r="Q232" s="320" t="s">
        <v>30</v>
      </c>
      <c r="R232" s="325" t="s">
        <v>375</v>
      </c>
    </row>
    <row r="233" spans="1:18" ht="17.25" customHeight="1" x14ac:dyDescent="0.25">
      <c r="A233" s="372"/>
      <c r="B233" s="315">
        <v>266</v>
      </c>
      <c r="C233" s="316" t="s">
        <v>30</v>
      </c>
      <c r="D233" s="316" t="s">
        <v>30</v>
      </c>
      <c r="E233" s="116" t="s">
        <v>183</v>
      </c>
      <c r="F233" s="316" t="s">
        <v>30</v>
      </c>
      <c r="G233" s="316" t="s">
        <v>30</v>
      </c>
      <c r="H233" s="313" t="s">
        <v>30</v>
      </c>
      <c r="I233" s="313" t="s">
        <v>30</v>
      </c>
      <c r="J233" s="324" t="s">
        <v>30</v>
      </c>
      <c r="K233" s="315" t="s">
        <v>30</v>
      </c>
      <c r="L233" s="313" t="s">
        <v>30</v>
      </c>
      <c r="M233" s="313" t="s">
        <v>30</v>
      </c>
      <c r="N233" s="313" t="s">
        <v>30</v>
      </c>
      <c r="O233" s="316">
        <v>30</v>
      </c>
      <c r="P233" s="327" t="s">
        <v>30</v>
      </c>
      <c r="Q233" s="320" t="s">
        <v>30</v>
      </c>
      <c r="R233" s="325" t="s">
        <v>376</v>
      </c>
    </row>
    <row r="234" spans="1:18" ht="17.25" customHeight="1" x14ac:dyDescent="0.25">
      <c r="A234" s="372"/>
      <c r="B234" s="315">
        <v>267</v>
      </c>
      <c r="C234" s="316" t="s">
        <v>30</v>
      </c>
      <c r="D234" s="316" t="s">
        <v>30</v>
      </c>
      <c r="E234" s="116" t="s">
        <v>183</v>
      </c>
      <c r="F234" s="316" t="s">
        <v>30</v>
      </c>
      <c r="G234" s="316" t="s">
        <v>30</v>
      </c>
      <c r="H234" s="313" t="s">
        <v>30</v>
      </c>
      <c r="I234" s="313" t="s">
        <v>30</v>
      </c>
      <c r="J234" s="324" t="s">
        <v>30</v>
      </c>
      <c r="K234" s="315" t="s">
        <v>30</v>
      </c>
      <c r="L234" s="313" t="s">
        <v>30</v>
      </c>
      <c r="M234" s="313" t="s">
        <v>30</v>
      </c>
      <c r="N234" s="313" t="s">
        <v>30</v>
      </c>
      <c r="O234" s="316">
        <v>32</v>
      </c>
      <c r="P234" s="327" t="s">
        <v>30</v>
      </c>
      <c r="Q234" s="320" t="s">
        <v>30</v>
      </c>
      <c r="R234" s="325" t="s">
        <v>377</v>
      </c>
    </row>
    <row r="235" spans="1:18" ht="17.25" customHeight="1" x14ac:dyDescent="0.25">
      <c r="A235" s="372"/>
      <c r="B235" s="315">
        <v>268</v>
      </c>
      <c r="C235" s="316" t="s">
        <v>30</v>
      </c>
      <c r="D235" s="316" t="s">
        <v>30</v>
      </c>
      <c r="E235" s="116" t="s">
        <v>183</v>
      </c>
      <c r="F235" s="316" t="s">
        <v>30</v>
      </c>
      <c r="G235" s="316" t="s">
        <v>30</v>
      </c>
      <c r="H235" s="313" t="s">
        <v>30</v>
      </c>
      <c r="I235" s="313" t="s">
        <v>30</v>
      </c>
      <c r="J235" s="324" t="s">
        <v>30</v>
      </c>
      <c r="K235" s="315" t="s">
        <v>30</v>
      </c>
      <c r="L235" s="313" t="s">
        <v>30</v>
      </c>
      <c r="M235" s="313" t="s">
        <v>30</v>
      </c>
      <c r="N235" s="313" t="s">
        <v>30</v>
      </c>
      <c r="O235" s="316">
        <v>33</v>
      </c>
      <c r="P235" s="327" t="s">
        <v>30</v>
      </c>
      <c r="Q235" s="320" t="s">
        <v>30</v>
      </c>
      <c r="R235" s="325" t="s">
        <v>378</v>
      </c>
    </row>
    <row r="236" spans="1:18" ht="17.25" customHeight="1" x14ac:dyDescent="0.25">
      <c r="A236" s="372"/>
      <c r="B236" s="315">
        <v>269</v>
      </c>
      <c r="C236" s="316" t="s">
        <v>30</v>
      </c>
      <c r="D236" s="316" t="s">
        <v>30</v>
      </c>
      <c r="E236" s="116" t="s">
        <v>183</v>
      </c>
      <c r="F236" s="316" t="s">
        <v>30</v>
      </c>
      <c r="G236" s="316" t="s">
        <v>30</v>
      </c>
      <c r="H236" s="313" t="s">
        <v>30</v>
      </c>
      <c r="I236" s="313" t="s">
        <v>30</v>
      </c>
      <c r="J236" s="324" t="s">
        <v>30</v>
      </c>
      <c r="K236" s="315" t="s">
        <v>30</v>
      </c>
      <c r="L236" s="313" t="s">
        <v>30</v>
      </c>
      <c r="M236" s="313" t="s">
        <v>30</v>
      </c>
      <c r="N236" s="313" t="s">
        <v>30</v>
      </c>
      <c r="O236" s="316">
        <v>44</v>
      </c>
      <c r="P236" s="327" t="s">
        <v>30</v>
      </c>
      <c r="Q236" s="320" t="s">
        <v>30</v>
      </c>
      <c r="R236" s="325" t="s">
        <v>379</v>
      </c>
    </row>
    <row r="237" spans="1:18" ht="17.25" customHeight="1" x14ac:dyDescent="0.25">
      <c r="A237" s="372"/>
      <c r="B237" s="315">
        <v>270</v>
      </c>
      <c r="C237" s="316" t="s">
        <v>30</v>
      </c>
      <c r="D237" s="316" t="s">
        <v>30</v>
      </c>
      <c r="E237" s="116" t="s">
        <v>183</v>
      </c>
      <c r="F237" s="316" t="s">
        <v>30</v>
      </c>
      <c r="G237" s="316" t="s">
        <v>30</v>
      </c>
      <c r="H237" s="313" t="s">
        <v>30</v>
      </c>
      <c r="I237" s="313" t="s">
        <v>30</v>
      </c>
      <c r="J237" s="324" t="s">
        <v>30</v>
      </c>
      <c r="K237" s="315" t="s">
        <v>30</v>
      </c>
      <c r="L237" s="313" t="s">
        <v>30</v>
      </c>
      <c r="M237" s="313" t="s">
        <v>30</v>
      </c>
      <c r="N237" s="313" t="s">
        <v>30</v>
      </c>
      <c r="O237" s="316">
        <v>42</v>
      </c>
      <c r="P237" s="327" t="s">
        <v>30</v>
      </c>
      <c r="Q237" s="320" t="s">
        <v>30</v>
      </c>
      <c r="R237" s="325" t="s">
        <v>380</v>
      </c>
    </row>
    <row r="238" spans="1:18" ht="17.25" customHeight="1" x14ac:dyDescent="0.25">
      <c r="A238" s="372"/>
      <c r="B238" s="315">
        <v>271</v>
      </c>
      <c r="C238" s="316" t="s">
        <v>30</v>
      </c>
      <c r="D238" s="316" t="s">
        <v>30</v>
      </c>
      <c r="E238" s="116" t="s">
        <v>183</v>
      </c>
      <c r="F238" s="316" t="s">
        <v>30</v>
      </c>
      <c r="G238" s="316" t="s">
        <v>30</v>
      </c>
      <c r="H238" s="313" t="s">
        <v>30</v>
      </c>
      <c r="I238" s="313" t="s">
        <v>30</v>
      </c>
      <c r="J238" s="324" t="s">
        <v>30</v>
      </c>
      <c r="K238" s="315" t="s">
        <v>30</v>
      </c>
      <c r="L238" s="313" t="s">
        <v>30</v>
      </c>
      <c r="M238" s="313" t="s">
        <v>30</v>
      </c>
      <c r="N238" s="313" t="s">
        <v>30</v>
      </c>
      <c r="O238" s="316">
        <v>30</v>
      </c>
      <c r="P238" s="327" t="s">
        <v>30</v>
      </c>
      <c r="Q238" s="320" t="s">
        <v>30</v>
      </c>
      <c r="R238" s="325" t="s">
        <v>381</v>
      </c>
    </row>
    <row r="239" spans="1:18" ht="17.25" customHeight="1" x14ac:dyDescent="0.25">
      <c r="A239" s="372"/>
      <c r="B239" s="315">
        <v>272</v>
      </c>
      <c r="C239" s="316" t="s">
        <v>30</v>
      </c>
      <c r="D239" s="316" t="s">
        <v>30</v>
      </c>
      <c r="E239" s="116" t="s">
        <v>183</v>
      </c>
      <c r="F239" s="316" t="s">
        <v>30</v>
      </c>
      <c r="G239" s="316" t="s">
        <v>30</v>
      </c>
      <c r="H239" s="313" t="s">
        <v>30</v>
      </c>
      <c r="I239" s="313" t="s">
        <v>30</v>
      </c>
      <c r="J239" s="324" t="s">
        <v>30</v>
      </c>
      <c r="K239" s="315" t="s">
        <v>30</v>
      </c>
      <c r="L239" s="313" t="s">
        <v>30</v>
      </c>
      <c r="M239" s="313" t="s">
        <v>30</v>
      </c>
      <c r="N239" s="313" t="s">
        <v>30</v>
      </c>
      <c r="O239" s="316">
        <v>25</v>
      </c>
      <c r="P239" s="327" t="s">
        <v>30</v>
      </c>
      <c r="Q239" s="320" t="s">
        <v>30</v>
      </c>
      <c r="R239" s="325" t="s">
        <v>382</v>
      </c>
    </row>
    <row r="240" spans="1:18" ht="17.25" customHeight="1" x14ac:dyDescent="0.25">
      <c r="A240" s="372"/>
      <c r="B240" s="315">
        <v>273</v>
      </c>
      <c r="C240" s="316" t="s">
        <v>30</v>
      </c>
      <c r="D240" s="316" t="s">
        <v>30</v>
      </c>
      <c r="E240" s="116" t="s">
        <v>183</v>
      </c>
      <c r="F240" s="316" t="s">
        <v>30</v>
      </c>
      <c r="G240" s="316" t="s">
        <v>30</v>
      </c>
      <c r="H240" s="313" t="s">
        <v>30</v>
      </c>
      <c r="I240" s="313" t="s">
        <v>30</v>
      </c>
      <c r="J240" s="324" t="s">
        <v>30</v>
      </c>
      <c r="K240" s="315" t="s">
        <v>30</v>
      </c>
      <c r="L240" s="313" t="s">
        <v>30</v>
      </c>
      <c r="M240" s="313" t="s">
        <v>30</v>
      </c>
      <c r="N240" s="313" t="s">
        <v>30</v>
      </c>
      <c r="O240" s="316">
        <v>44</v>
      </c>
      <c r="P240" s="327" t="s">
        <v>30</v>
      </c>
      <c r="Q240" s="320" t="s">
        <v>30</v>
      </c>
      <c r="R240" s="325" t="s">
        <v>383</v>
      </c>
    </row>
    <row r="241" spans="1:18" ht="17.25" customHeight="1" x14ac:dyDescent="0.25">
      <c r="A241" s="372"/>
      <c r="B241" s="315">
        <v>274</v>
      </c>
      <c r="C241" s="316" t="s">
        <v>30</v>
      </c>
      <c r="D241" s="316" t="s">
        <v>30</v>
      </c>
      <c r="E241" s="116" t="s">
        <v>183</v>
      </c>
      <c r="F241" s="316" t="s">
        <v>30</v>
      </c>
      <c r="G241" s="316" t="s">
        <v>30</v>
      </c>
      <c r="H241" s="313" t="s">
        <v>30</v>
      </c>
      <c r="I241" s="313" t="s">
        <v>30</v>
      </c>
      <c r="J241" s="324" t="s">
        <v>30</v>
      </c>
      <c r="K241" s="315" t="s">
        <v>30</v>
      </c>
      <c r="L241" s="313" t="s">
        <v>30</v>
      </c>
      <c r="M241" s="313" t="s">
        <v>30</v>
      </c>
      <c r="N241" s="313" t="s">
        <v>30</v>
      </c>
      <c r="O241" s="316">
        <v>39</v>
      </c>
      <c r="P241" s="327" t="s">
        <v>30</v>
      </c>
      <c r="Q241" s="320" t="s">
        <v>30</v>
      </c>
      <c r="R241" s="325" t="s">
        <v>384</v>
      </c>
    </row>
    <row r="242" spans="1:18" ht="17.25" customHeight="1" x14ac:dyDescent="0.25">
      <c r="A242" s="372"/>
      <c r="B242" s="315">
        <v>275</v>
      </c>
      <c r="C242" s="316" t="s">
        <v>30</v>
      </c>
      <c r="D242" s="316" t="s">
        <v>30</v>
      </c>
      <c r="E242" s="116" t="s">
        <v>183</v>
      </c>
      <c r="F242" s="316" t="s">
        <v>30</v>
      </c>
      <c r="G242" s="316" t="s">
        <v>30</v>
      </c>
      <c r="H242" s="313" t="s">
        <v>30</v>
      </c>
      <c r="I242" s="313" t="s">
        <v>30</v>
      </c>
      <c r="J242" s="324" t="s">
        <v>30</v>
      </c>
      <c r="K242" s="315" t="s">
        <v>30</v>
      </c>
      <c r="L242" s="313" t="s">
        <v>30</v>
      </c>
      <c r="M242" s="313" t="s">
        <v>30</v>
      </c>
      <c r="N242" s="313" t="s">
        <v>30</v>
      </c>
      <c r="O242" s="316">
        <v>45</v>
      </c>
      <c r="P242" s="327" t="s">
        <v>30</v>
      </c>
      <c r="Q242" s="320" t="s">
        <v>30</v>
      </c>
      <c r="R242" s="325" t="s">
        <v>385</v>
      </c>
    </row>
    <row r="243" spans="1:18" ht="17.25" customHeight="1" x14ac:dyDescent="0.25">
      <c r="A243" s="372"/>
      <c r="B243" s="315">
        <v>276</v>
      </c>
      <c r="C243" s="316" t="s">
        <v>30</v>
      </c>
      <c r="D243" s="316" t="s">
        <v>30</v>
      </c>
      <c r="E243" s="116" t="s">
        <v>183</v>
      </c>
      <c r="F243" s="316" t="s">
        <v>30</v>
      </c>
      <c r="G243" s="316" t="s">
        <v>30</v>
      </c>
      <c r="H243" s="313" t="s">
        <v>30</v>
      </c>
      <c r="I243" s="313" t="s">
        <v>30</v>
      </c>
      <c r="J243" s="324" t="s">
        <v>30</v>
      </c>
      <c r="K243" s="315" t="s">
        <v>30</v>
      </c>
      <c r="L243" s="313" t="s">
        <v>30</v>
      </c>
      <c r="M243" s="313" t="s">
        <v>30</v>
      </c>
      <c r="N243" s="313" t="s">
        <v>30</v>
      </c>
      <c r="O243" s="316">
        <v>43</v>
      </c>
      <c r="P243" s="327" t="s">
        <v>30</v>
      </c>
      <c r="Q243" s="320" t="s">
        <v>30</v>
      </c>
      <c r="R243" s="325" t="s">
        <v>386</v>
      </c>
    </row>
    <row r="244" spans="1:18" ht="17.25" customHeight="1" x14ac:dyDescent="0.25">
      <c r="A244" s="372"/>
      <c r="B244" s="315">
        <v>277</v>
      </c>
      <c r="C244" s="316" t="s">
        <v>30</v>
      </c>
      <c r="D244" s="316" t="s">
        <v>30</v>
      </c>
      <c r="E244" s="116" t="s">
        <v>183</v>
      </c>
      <c r="F244" s="316" t="s">
        <v>30</v>
      </c>
      <c r="G244" s="316" t="s">
        <v>30</v>
      </c>
      <c r="H244" s="313" t="s">
        <v>30</v>
      </c>
      <c r="I244" s="313" t="s">
        <v>30</v>
      </c>
      <c r="J244" s="324" t="s">
        <v>30</v>
      </c>
      <c r="K244" s="315" t="s">
        <v>30</v>
      </c>
      <c r="L244" s="313" t="s">
        <v>30</v>
      </c>
      <c r="M244" s="313" t="s">
        <v>30</v>
      </c>
      <c r="N244" s="313" t="s">
        <v>30</v>
      </c>
      <c r="O244" s="316">
        <v>30</v>
      </c>
      <c r="P244" s="327" t="s">
        <v>30</v>
      </c>
      <c r="Q244" s="320" t="s">
        <v>30</v>
      </c>
      <c r="R244" s="325" t="s">
        <v>387</v>
      </c>
    </row>
    <row r="245" spans="1:18" ht="17.25" customHeight="1" x14ac:dyDescent="0.25">
      <c r="A245" s="372"/>
      <c r="B245" s="315">
        <v>278</v>
      </c>
      <c r="C245" s="316" t="s">
        <v>30</v>
      </c>
      <c r="D245" s="316" t="s">
        <v>30</v>
      </c>
      <c r="E245" s="116" t="s">
        <v>183</v>
      </c>
      <c r="F245" s="316" t="s">
        <v>30</v>
      </c>
      <c r="G245" s="316" t="s">
        <v>30</v>
      </c>
      <c r="H245" s="313" t="s">
        <v>30</v>
      </c>
      <c r="I245" s="313" t="s">
        <v>30</v>
      </c>
      <c r="J245" s="324" t="s">
        <v>30</v>
      </c>
      <c r="K245" s="315" t="s">
        <v>30</v>
      </c>
      <c r="L245" s="313" t="s">
        <v>30</v>
      </c>
      <c r="M245" s="313" t="s">
        <v>30</v>
      </c>
      <c r="N245" s="313" t="s">
        <v>30</v>
      </c>
      <c r="O245" s="316">
        <v>30</v>
      </c>
      <c r="P245" s="327" t="s">
        <v>30</v>
      </c>
      <c r="Q245" s="320" t="s">
        <v>30</v>
      </c>
      <c r="R245" s="325" t="s">
        <v>388</v>
      </c>
    </row>
    <row r="246" spans="1:18" ht="17.25" customHeight="1" x14ac:dyDescent="0.25">
      <c r="A246" s="372"/>
      <c r="B246" s="315">
        <v>279</v>
      </c>
      <c r="C246" s="316" t="s">
        <v>30</v>
      </c>
      <c r="D246" s="316" t="s">
        <v>30</v>
      </c>
      <c r="E246" s="116" t="s">
        <v>183</v>
      </c>
      <c r="F246" s="316" t="s">
        <v>30</v>
      </c>
      <c r="G246" s="316" t="s">
        <v>30</v>
      </c>
      <c r="H246" s="313" t="s">
        <v>30</v>
      </c>
      <c r="I246" s="313" t="s">
        <v>30</v>
      </c>
      <c r="J246" s="324" t="s">
        <v>30</v>
      </c>
      <c r="K246" s="315" t="s">
        <v>30</v>
      </c>
      <c r="L246" s="313" t="s">
        <v>30</v>
      </c>
      <c r="M246" s="313" t="s">
        <v>30</v>
      </c>
      <c r="N246" s="313" t="s">
        <v>30</v>
      </c>
      <c r="O246" s="316">
        <v>28</v>
      </c>
      <c r="P246" s="327" t="s">
        <v>30</v>
      </c>
      <c r="Q246" s="320" t="s">
        <v>30</v>
      </c>
      <c r="R246" s="325" t="s">
        <v>389</v>
      </c>
    </row>
    <row r="247" spans="1:18" ht="17.25" customHeight="1" x14ac:dyDescent="0.25">
      <c r="A247" s="372"/>
      <c r="B247" s="315">
        <v>280</v>
      </c>
      <c r="C247" s="316" t="s">
        <v>30</v>
      </c>
      <c r="D247" s="316" t="s">
        <v>30</v>
      </c>
      <c r="E247" s="116" t="s">
        <v>183</v>
      </c>
      <c r="F247" s="316" t="s">
        <v>30</v>
      </c>
      <c r="G247" s="316" t="s">
        <v>30</v>
      </c>
      <c r="H247" s="313" t="s">
        <v>30</v>
      </c>
      <c r="I247" s="313" t="s">
        <v>30</v>
      </c>
      <c r="J247" s="324" t="s">
        <v>30</v>
      </c>
      <c r="K247" s="315" t="s">
        <v>30</v>
      </c>
      <c r="L247" s="313" t="s">
        <v>30</v>
      </c>
      <c r="M247" s="313" t="s">
        <v>30</v>
      </c>
      <c r="N247" s="313" t="s">
        <v>30</v>
      </c>
      <c r="O247" s="316">
        <v>29</v>
      </c>
      <c r="P247" s="327" t="s">
        <v>30</v>
      </c>
      <c r="Q247" s="320" t="s">
        <v>30</v>
      </c>
      <c r="R247" s="325" t="s">
        <v>390</v>
      </c>
    </row>
    <row r="248" spans="1:18" ht="17.25" customHeight="1" x14ac:dyDescent="0.25">
      <c r="A248" s="372"/>
      <c r="B248" s="315">
        <v>281</v>
      </c>
      <c r="C248" s="316" t="s">
        <v>30</v>
      </c>
      <c r="D248" s="316" t="s">
        <v>30</v>
      </c>
      <c r="E248" s="116" t="s">
        <v>183</v>
      </c>
      <c r="F248" s="316" t="s">
        <v>30</v>
      </c>
      <c r="G248" s="316" t="s">
        <v>30</v>
      </c>
      <c r="H248" s="313" t="s">
        <v>30</v>
      </c>
      <c r="I248" s="313" t="s">
        <v>30</v>
      </c>
      <c r="J248" s="324" t="s">
        <v>30</v>
      </c>
      <c r="K248" s="315" t="s">
        <v>30</v>
      </c>
      <c r="L248" s="313" t="s">
        <v>30</v>
      </c>
      <c r="M248" s="313" t="s">
        <v>30</v>
      </c>
      <c r="N248" s="313" t="s">
        <v>30</v>
      </c>
      <c r="O248" s="316">
        <v>27</v>
      </c>
      <c r="P248" s="327" t="s">
        <v>30</v>
      </c>
      <c r="Q248" s="320" t="s">
        <v>30</v>
      </c>
      <c r="R248" s="325" t="s">
        <v>391</v>
      </c>
    </row>
    <row r="249" spans="1:18" ht="17.25" customHeight="1" x14ac:dyDescent="0.25">
      <c r="A249" s="372"/>
      <c r="B249" s="315">
        <v>282</v>
      </c>
      <c r="C249" s="316" t="s">
        <v>30</v>
      </c>
      <c r="D249" s="316" t="s">
        <v>30</v>
      </c>
      <c r="E249" s="116" t="s">
        <v>183</v>
      </c>
      <c r="F249" s="316" t="s">
        <v>30</v>
      </c>
      <c r="G249" s="316" t="s">
        <v>30</v>
      </c>
      <c r="H249" s="313" t="s">
        <v>30</v>
      </c>
      <c r="I249" s="313" t="s">
        <v>30</v>
      </c>
      <c r="J249" s="324" t="s">
        <v>30</v>
      </c>
      <c r="K249" s="315" t="s">
        <v>30</v>
      </c>
      <c r="L249" s="313" t="s">
        <v>30</v>
      </c>
      <c r="M249" s="313" t="s">
        <v>30</v>
      </c>
      <c r="N249" s="313" t="s">
        <v>30</v>
      </c>
      <c r="O249" s="316">
        <v>31</v>
      </c>
      <c r="P249" s="327" t="s">
        <v>30</v>
      </c>
      <c r="Q249" s="320" t="s">
        <v>30</v>
      </c>
      <c r="R249" s="325" t="s">
        <v>392</v>
      </c>
    </row>
    <row r="250" spans="1:18" ht="17.25" customHeight="1" x14ac:dyDescent="0.25">
      <c r="A250" s="372"/>
      <c r="B250" s="315">
        <v>283</v>
      </c>
      <c r="C250" s="316" t="s">
        <v>30</v>
      </c>
      <c r="D250" s="316" t="s">
        <v>30</v>
      </c>
      <c r="E250" s="116" t="s">
        <v>183</v>
      </c>
      <c r="F250" s="316" t="s">
        <v>30</v>
      </c>
      <c r="G250" s="316" t="s">
        <v>30</v>
      </c>
      <c r="H250" s="313" t="s">
        <v>30</v>
      </c>
      <c r="I250" s="313" t="s">
        <v>30</v>
      </c>
      <c r="J250" s="324" t="s">
        <v>30</v>
      </c>
      <c r="K250" s="315" t="s">
        <v>30</v>
      </c>
      <c r="L250" s="313" t="s">
        <v>30</v>
      </c>
      <c r="M250" s="313" t="s">
        <v>30</v>
      </c>
      <c r="N250" s="313" t="s">
        <v>30</v>
      </c>
      <c r="O250" s="316">
        <v>30</v>
      </c>
      <c r="P250" s="327" t="s">
        <v>30</v>
      </c>
      <c r="Q250" s="320" t="s">
        <v>30</v>
      </c>
      <c r="R250" s="325" t="s">
        <v>393</v>
      </c>
    </row>
    <row r="251" spans="1:18" ht="17.25" customHeight="1" x14ac:dyDescent="0.25">
      <c r="A251" s="372"/>
      <c r="B251" s="315">
        <v>284</v>
      </c>
      <c r="C251" s="316" t="s">
        <v>30</v>
      </c>
      <c r="D251" s="316" t="s">
        <v>30</v>
      </c>
      <c r="E251" s="116" t="s">
        <v>183</v>
      </c>
      <c r="F251" s="316" t="s">
        <v>30</v>
      </c>
      <c r="G251" s="316" t="s">
        <v>30</v>
      </c>
      <c r="H251" s="313" t="s">
        <v>30</v>
      </c>
      <c r="I251" s="313" t="s">
        <v>30</v>
      </c>
      <c r="J251" s="324" t="s">
        <v>30</v>
      </c>
      <c r="K251" s="315" t="s">
        <v>30</v>
      </c>
      <c r="L251" s="313" t="s">
        <v>30</v>
      </c>
      <c r="M251" s="313" t="s">
        <v>30</v>
      </c>
      <c r="N251" s="313" t="s">
        <v>30</v>
      </c>
      <c r="O251" s="316">
        <v>30</v>
      </c>
      <c r="P251" s="327" t="s">
        <v>30</v>
      </c>
      <c r="Q251" s="320" t="s">
        <v>30</v>
      </c>
      <c r="R251" s="325" t="s">
        <v>394</v>
      </c>
    </row>
    <row r="252" spans="1:18" ht="17.25" customHeight="1" x14ac:dyDescent="0.25">
      <c r="A252" s="372"/>
      <c r="B252" s="315">
        <v>285</v>
      </c>
      <c r="C252" s="316" t="s">
        <v>30</v>
      </c>
      <c r="D252" s="316" t="s">
        <v>30</v>
      </c>
      <c r="E252" s="116" t="s">
        <v>183</v>
      </c>
      <c r="F252" s="316" t="s">
        <v>30</v>
      </c>
      <c r="G252" s="316" t="s">
        <v>30</v>
      </c>
      <c r="H252" s="313" t="s">
        <v>30</v>
      </c>
      <c r="I252" s="313" t="s">
        <v>30</v>
      </c>
      <c r="J252" s="324" t="s">
        <v>30</v>
      </c>
      <c r="K252" s="315" t="s">
        <v>30</v>
      </c>
      <c r="L252" s="313" t="s">
        <v>30</v>
      </c>
      <c r="M252" s="313" t="s">
        <v>30</v>
      </c>
      <c r="N252" s="313" t="s">
        <v>30</v>
      </c>
      <c r="O252" s="316">
        <v>30</v>
      </c>
      <c r="P252" s="327" t="s">
        <v>30</v>
      </c>
      <c r="Q252" s="320" t="s">
        <v>30</v>
      </c>
      <c r="R252" s="325" t="s">
        <v>395</v>
      </c>
    </row>
    <row r="253" spans="1:18" ht="17.25" customHeight="1" x14ac:dyDescent="0.25">
      <c r="A253" s="372"/>
      <c r="B253" s="315">
        <v>286</v>
      </c>
      <c r="C253" s="316" t="s">
        <v>30</v>
      </c>
      <c r="D253" s="316" t="s">
        <v>30</v>
      </c>
      <c r="E253" s="116" t="s">
        <v>183</v>
      </c>
      <c r="F253" s="316" t="s">
        <v>30</v>
      </c>
      <c r="G253" s="316" t="s">
        <v>30</v>
      </c>
      <c r="H253" s="313" t="s">
        <v>30</v>
      </c>
      <c r="I253" s="313" t="s">
        <v>30</v>
      </c>
      <c r="J253" s="324" t="s">
        <v>30</v>
      </c>
      <c r="K253" s="315" t="s">
        <v>30</v>
      </c>
      <c r="L253" s="313" t="s">
        <v>30</v>
      </c>
      <c r="M253" s="313" t="s">
        <v>30</v>
      </c>
      <c r="N253" s="313" t="s">
        <v>30</v>
      </c>
      <c r="O253" s="316">
        <v>28</v>
      </c>
      <c r="P253" s="327" t="s">
        <v>30</v>
      </c>
      <c r="Q253" s="320" t="s">
        <v>30</v>
      </c>
      <c r="R253" s="325" t="s">
        <v>396</v>
      </c>
    </row>
    <row r="254" spans="1:18" ht="17.25" customHeight="1" x14ac:dyDescent="0.25">
      <c r="A254" s="372"/>
      <c r="B254" s="315">
        <v>287</v>
      </c>
      <c r="C254" s="316" t="s">
        <v>30</v>
      </c>
      <c r="D254" s="316" t="s">
        <v>30</v>
      </c>
      <c r="E254" s="116" t="s">
        <v>183</v>
      </c>
      <c r="F254" s="316" t="s">
        <v>30</v>
      </c>
      <c r="G254" s="316" t="s">
        <v>30</v>
      </c>
      <c r="H254" s="313" t="s">
        <v>30</v>
      </c>
      <c r="I254" s="313" t="s">
        <v>30</v>
      </c>
      <c r="J254" s="324" t="s">
        <v>30</v>
      </c>
      <c r="K254" s="315" t="s">
        <v>30</v>
      </c>
      <c r="L254" s="313" t="s">
        <v>30</v>
      </c>
      <c r="M254" s="313" t="s">
        <v>30</v>
      </c>
      <c r="N254" s="313" t="s">
        <v>30</v>
      </c>
      <c r="O254" s="316">
        <v>35</v>
      </c>
      <c r="P254" s="327" t="s">
        <v>30</v>
      </c>
      <c r="Q254" s="320" t="s">
        <v>30</v>
      </c>
      <c r="R254" s="325" t="s">
        <v>397</v>
      </c>
    </row>
    <row r="255" spans="1:18" ht="17.25" customHeight="1" x14ac:dyDescent="0.25">
      <c r="A255" s="372"/>
      <c r="B255" s="315">
        <v>288</v>
      </c>
      <c r="C255" s="316" t="s">
        <v>30</v>
      </c>
      <c r="D255" s="316" t="s">
        <v>30</v>
      </c>
      <c r="E255" s="116" t="s">
        <v>183</v>
      </c>
      <c r="F255" s="316" t="s">
        <v>30</v>
      </c>
      <c r="G255" s="316" t="s">
        <v>30</v>
      </c>
      <c r="H255" s="313" t="s">
        <v>30</v>
      </c>
      <c r="I255" s="313" t="s">
        <v>30</v>
      </c>
      <c r="J255" s="324" t="s">
        <v>30</v>
      </c>
      <c r="K255" s="315" t="s">
        <v>30</v>
      </c>
      <c r="L255" s="313" t="s">
        <v>30</v>
      </c>
      <c r="M255" s="313" t="s">
        <v>30</v>
      </c>
      <c r="N255" s="313" t="s">
        <v>30</v>
      </c>
      <c r="O255" s="316">
        <v>26</v>
      </c>
      <c r="P255" s="327" t="s">
        <v>30</v>
      </c>
      <c r="Q255" s="320" t="s">
        <v>30</v>
      </c>
      <c r="R255" s="325" t="s">
        <v>398</v>
      </c>
    </row>
    <row r="256" spans="1:18" ht="17.25" customHeight="1" x14ac:dyDescent="0.25">
      <c r="A256" s="372"/>
      <c r="B256" s="315">
        <v>289</v>
      </c>
      <c r="C256" s="316" t="s">
        <v>30</v>
      </c>
      <c r="D256" s="316" t="s">
        <v>30</v>
      </c>
      <c r="E256" s="116" t="s">
        <v>183</v>
      </c>
      <c r="F256" s="316" t="s">
        <v>30</v>
      </c>
      <c r="G256" s="316" t="s">
        <v>30</v>
      </c>
      <c r="H256" s="313" t="s">
        <v>30</v>
      </c>
      <c r="I256" s="313" t="s">
        <v>30</v>
      </c>
      <c r="J256" s="324" t="s">
        <v>30</v>
      </c>
      <c r="K256" s="315" t="s">
        <v>30</v>
      </c>
      <c r="L256" s="313" t="s">
        <v>30</v>
      </c>
      <c r="M256" s="313" t="s">
        <v>30</v>
      </c>
      <c r="N256" s="313" t="s">
        <v>30</v>
      </c>
      <c r="O256" s="316">
        <v>35</v>
      </c>
      <c r="P256" s="327" t="s">
        <v>30</v>
      </c>
      <c r="Q256" s="320" t="s">
        <v>30</v>
      </c>
      <c r="R256" s="325" t="s">
        <v>399</v>
      </c>
    </row>
    <row r="257" spans="1:18" ht="17.25" customHeight="1" x14ac:dyDescent="0.25">
      <c r="A257" s="372"/>
      <c r="B257" s="315">
        <v>290</v>
      </c>
      <c r="C257" s="316" t="s">
        <v>30</v>
      </c>
      <c r="D257" s="316" t="s">
        <v>30</v>
      </c>
      <c r="E257" s="116" t="s">
        <v>183</v>
      </c>
      <c r="F257" s="316" t="s">
        <v>30</v>
      </c>
      <c r="G257" s="316" t="s">
        <v>30</v>
      </c>
      <c r="H257" s="313" t="s">
        <v>30</v>
      </c>
      <c r="I257" s="313" t="s">
        <v>30</v>
      </c>
      <c r="J257" s="324" t="s">
        <v>30</v>
      </c>
      <c r="K257" s="315" t="s">
        <v>30</v>
      </c>
      <c r="L257" s="313" t="s">
        <v>30</v>
      </c>
      <c r="M257" s="313" t="s">
        <v>30</v>
      </c>
      <c r="N257" s="313" t="s">
        <v>30</v>
      </c>
      <c r="O257" s="316">
        <v>32</v>
      </c>
      <c r="P257" s="327" t="s">
        <v>30</v>
      </c>
      <c r="Q257" s="320" t="s">
        <v>30</v>
      </c>
      <c r="R257" s="325" t="s">
        <v>400</v>
      </c>
    </row>
    <row r="258" spans="1:18" ht="17.25" customHeight="1" x14ac:dyDescent="0.25">
      <c r="A258" s="372"/>
      <c r="B258" s="315">
        <v>291</v>
      </c>
      <c r="C258" s="316" t="s">
        <v>30</v>
      </c>
      <c r="D258" s="316" t="s">
        <v>30</v>
      </c>
      <c r="E258" s="116" t="s">
        <v>183</v>
      </c>
      <c r="F258" s="316" t="s">
        <v>30</v>
      </c>
      <c r="G258" s="316" t="s">
        <v>30</v>
      </c>
      <c r="H258" s="313" t="s">
        <v>30</v>
      </c>
      <c r="I258" s="313" t="s">
        <v>30</v>
      </c>
      <c r="J258" s="324" t="s">
        <v>30</v>
      </c>
      <c r="K258" s="315" t="s">
        <v>30</v>
      </c>
      <c r="L258" s="313" t="s">
        <v>30</v>
      </c>
      <c r="M258" s="313" t="s">
        <v>30</v>
      </c>
      <c r="N258" s="313" t="s">
        <v>30</v>
      </c>
      <c r="O258" s="316">
        <v>35</v>
      </c>
      <c r="P258" s="327" t="s">
        <v>30</v>
      </c>
      <c r="Q258" s="320" t="s">
        <v>30</v>
      </c>
      <c r="R258" s="325" t="s">
        <v>401</v>
      </c>
    </row>
    <row r="259" spans="1:18" ht="17.25" customHeight="1" x14ac:dyDescent="0.25">
      <c r="A259" s="372"/>
      <c r="B259" s="315">
        <v>292</v>
      </c>
      <c r="C259" s="316" t="s">
        <v>30</v>
      </c>
      <c r="D259" s="316" t="s">
        <v>30</v>
      </c>
      <c r="E259" s="116" t="s">
        <v>183</v>
      </c>
      <c r="F259" s="316" t="s">
        <v>30</v>
      </c>
      <c r="G259" s="316" t="s">
        <v>30</v>
      </c>
      <c r="H259" s="313" t="s">
        <v>30</v>
      </c>
      <c r="I259" s="313" t="s">
        <v>30</v>
      </c>
      <c r="J259" s="324" t="s">
        <v>30</v>
      </c>
      <c r="K259" s="315" t="s">
        <v>30</v>
      </c>
      <c r="L259" s="313" t="s">
        <v>30</v>
      </c>
      <c r="M259" s="313" t="s">
        <v>30</v>
      </c>
      <c r="N259" s="313" t="s">
        <v>30</v>
      </c>
      <c r="O259" s="316">
        <v>34</v>
      </c>
      <c r="P259" s="327" t="s">
        <v>30</v>
      </c>
      <c r="Q259" s="320" t="s">
        <v>30</v>
      </c>
      <c r="R259" s="325" t="s">
        <v>402</v>
      </c>
    </row>
    <row r="260" spans="1:18" ht="17.25" customHeight="1" x14ac:dyDescent="0.25">
      <c r="A260" s="372"/>
      <c r="B260" s="315">
        <v>293</v>
      </c>
      <c r="C260" s="316" t="s">
        <v>30</v>
      </c>
      <c r="D260" s="316" t="s">
        <v>30</v>
      </c>
      <c r="E260" s="116" t="s">
        <v>183</v>
      </c>
      <c r="F260" s="316" t="s">
        <v>30</v>
      </c>
      <c r="G260" s="316" t="s">
        <v>30</v>
      </c>
      <c r="H260" s="313" t="s">
        <v>30</v>
      </c>
      <c r="I260" s="313" t="s">
        <v>30</v>
      </c>
      <c r="J260" s="324" t="s">
        <v>30</v>
      </c>
      <c r="K260" s="315" t="s">
        <v>30</v>
      </c>
      <c r="L260" s="313" t="s">
        <v>30</v>
      </c>
      <c r="M260" s="313" t="s">
        <v>30</v>
      </c>
      <c r="N260" s="313" t="s">
        <v>30</v>
      </c>
      <c r="O260" s="316">
        <v>32</v>
      </c>
      <c r="P260" s="327" t="s">
        <v>30</v>
      </c>
      <c r="Q260" s="320" t="s">
        <v>30</v>
      </c>
      <c r="R260" s="325" t="s">
        <v>403</v>
      </c>
    </row>
    <row r="261" spans="1:18" ht="17.25" customHeight="1" x14ac:dyDescent="0.25">
      <c r="A261" s="372"/>
      <c r="B261" s="315">
        <v>294</v>
      </c>
      <c r="C261" s="316" t="s">
        <v>30</v>
      </c>
      <c r="D261" s="316" t="s">
        <v>30</v>
      </c>
      <c r="E261" s="116" t="s">
        <v>183</v>
      </c>
      <c r="F261" s="316" t="s">
        <v>30</v>
      </c>
      <c r="G261" s="316" t="s">
        <v>30</v>
      </c>
      <c r="H261" s="313" t="s">
        <v>30</v>
      </c>
      <c r="I261" s="313" t="s">
        <v>30</v>
      </c>
      <c r="J261" s="324" t="s">
        <v>30</v>
      </c>
      <c r="K261" s="315" t="s">
        <v>30</v>
      </c>
      <c r="L261" s="313" t="s">
        <v>30</v>
      </c>
      <c r="M261" s="313" t="s">
        <v>30</v>
      </c>
      <c r="N261" s="313" t="s">
        <v>30</v>
      </c>
      <c r="O261" s="316">
        <v>33</v>
      </c>
      <c r="P261" s="327" t="s">
        <v>30</v>
      </c>
      <c r="Q261" s="320" t="s">
        <v>30</v>
      </c>
      <c r="R261" s="325" t="s">
        <v>404</v>
      </c>
    </row>
    <row r="262" spans="1:18" ht="17.25" customHeight="1" x14ac:dyDescent="0.25">
      <c r="A262" s="372"/>
      <c r="B262" s="315">
        <v>295</v>
      </c>
      <c r="C262" s="316" t="s">
        <v>30</v>
      </c>
      <c r="D262" s="316" t="s">
        <v>30</v>
      </c>
      <c r="E262" s="116" t="s">
        <v>183</v>
      </c>
      <c r="F262" s="316" t="s">
        <v>30</v>
      </c>
      <c r="G262" s="316" t="s">
        <v>30</v>
      </c>
      <c r="H262" s="313" t="s">
        <v>30</v>
      </c>
      <c r="I262" s="313" t="s">
        <v>30</v>
      </c>
      <c r="J262" s="324" t="s">
        <v>30</v>
      </c>
      <c r="K262" s="315" t="s">
        <v>30</v>
      </c>
      <c r="L262" s="313" t="s">
        <v>30</v>
      </c>
      <c r="M262" s="313" t="s">
        <v>30</v>
      </c>
      <c r="N262" s="313" t="s">
        <v>30</v>
      </c>
      <c r="O262" s="316">
        <v>27</v>
      </c>
      <c r="P262" s="327" t="s">
        <v>30</v>
      </c>
      <c r="Q262" s="320" t="s">
        <v>30</v>
      </c>
      <c r="R262" s="325" t="s">
        <v>405</v>
      </c>
    </row>
    <row r="263" spans="1:18" ht="17.25" customHeight="1" x14ac:dyDescent="0.25">
      <c r="A263" s="372"/>
      <c r="B263" s="315">
        <v>296</v>
      </c>
      <c r="C263" s="316" t="s">
        <v>30</v>
      </c>
      <c r="D263" s="316" t="s">
        <v>30</v>
      </c>
      <c r="E263" s="116" t="s">
        <v>183</v>
      </c>
      <c r="F263" s="316" t="s">
        <v>30</v>
      </c>
      <c r="G263" s="316" t="s">
        <v>30</v>
      </c>
      <c r="H263" s="313" t="s">
        <v>30</v>
      </c>
      <c r="I263" s="313" t="s">
        <v>30</v>
      </c>
      <c r="J263" s="324" t="s">
        <v>30</v>
      </c>
      <c r="K263" s="315" t="s">
        <v>30</v>
      </c>
      <c r="L263" s="313" t="s">
        <v>30</v>
      </c>
      <c r="M263" s="313" t="s">
        <v>30</v>
      </c>
      <c r="N263" s="313" t="s">
        <v>30</v>
      </c>
      <c r="O263" s="316">
        <v>26</v>
      </c>
      <c r="P263" s="327" t="s">
        <v>30</v>
      </c>
      <c r="Q263" s="320" t="s">
        <v>30</v>
      </c>
      <c r="R263" s="325" t="s">
        <v>406</v>
      </c>
    </row>
    <row r="264" spans="1:18" ht="17.25" customHeight="1" x14ac:dyDescent="0.25">
      <c r="A264" s="372"/>
      <c r="B264" s="315">
        <v>297</v>
      </c>
      <c r="C264" s="316" t="s">
        <v>30</v>
      </c>
      <c r="D264" s="316" t="s">
        <v>30</v>
      </c>
      <c r="E264" s="116" t="s">
        <v>183</v>
      </c>
      <c r="F264" s="316" t="s">
        <v>30</v>
      </c>
      <c r="G264" s="316" t="s">
        <v>30</v>
      </c>
      <c r="H264" s="313" t="s">
        <v>30</v>
      </c>
      <c r="I264" s="313" t="s">
        <v>30</v>
      </c>
      <c r="J264" s="324" t="s">
        <v>30</v>
      </c>
      <c r="K264" s="315" t="s">
        <v>30</v>
      </c>
      <c r="L264" s="313" t="s">
        <v>30</v>
      </c>
      <c r="M264" s="313" t="s">
        <v>30</v>
      </c>
      <c r="N264" s="313" t="s">
        <v>30</v>
      </c>
      <c r="O264" s="316">
        <v>28</v>
      </c>
      <c r="P264" s="327" t="s">
        <v>30</v>
      </c>
      <c r="Q264" s="320" t="s">
        <v>30</v>
      </c>
      <c r="R264" s="325" t="s">
        <v>407</v>
      </c>
    </row>
    <row r="265" spans="1:18" ht="17.25" customHeight="1" x14ac:dyDescent="0.25">
      <c r="A265" s="372"/>
      <c r="B265" s="315">
        <v>298</v>
      </c>
      <c r="C265" s="316" t="s">
        <v>30</v>
      </c>
      <c r="D265" s="316" t="s">
        <v>30</v>
      </c>
      <c r="E265" s="116" t="s">
        <v>183</v>
      </c>
      <c r="F265" s="316" t="s">
        <v>30</v>
      </c>
      <c r="G265" s="316" t="s">
        <v>30</v>
      </c>
      <c r="H265" s="313" t="s">
        <v>30</v>
      </c>
      <c r="I265" s="313" t="s">
        <v>30</v>
      </c>
      <c r="J265" s="324" t="s">
        <v>30</v>
      </c>
      <c r="K265" s="315" t="s">
        <v>30</v>
      </c>
      <c r="L265" s="313" t="s">
        <v>30</v>
      </c>
      <c r="M265" s="313" t="s">
        <v>30</v>
      </c>
      <c r="N265" s="313" t="s">
        <v>30</v>
      </c>
      <c r="O265" s="316">
        <v>25</v>
      </c>
      <c r="P265" s="327" t="s">
        <v>30</v>
      </c>
      <c r="Q265" s="320" t="s">
        <v>30</v>
      </c>
      <c r="R265" s="325" t="s">
        <v>408</v>
      </c>
    </row>
    <row r="266" spans="1:18" ht="17.25" customHeight="1" x14ac:dyDescent="0.25">
      <c r="A266" s="372"/>
      <c r="B266" s="315">
        <v>299</v>
      </c>
      <c r="C266" s="316" t="s">
        <v>30</v>
      </c>
      <c r="D266" s="316" t="s">
        <v>30</v>
      </c>
      <c r="E266" s="116" t="s">
        <v>183</v>
      </c>
      <c r="F266" s="316" t="s">
        <v>30</v>
      </c>
      <c r="G266" s="316" t="s">
        <v>30</v>
      </c>
      <c r="H266" s="313" t="s">
        <v>30</v>
      </c>
      <c r="I266" s="313" t="s">
        <v>30</v>
      </c>
      <c r="J266" s="324" t="s">
        <v>30</v>
      </c>
      <c r="K266" s="315" t="s">
        <v>30</v>
      </c>
      <c r="L266" s="313" t="s">
        <v>30</v>
      </c>
      <c r="M266" s="313" t="s">
        <v>30</v>
      </c>
      <c r="N266" s="313" t="s">
        <v>30</v>
      </c>
      <c r="O266" s="316">
        <v>25</v>
      </c>
      <c r="P266" s="327" t="s">
        <v>30</v>
      </c>
      <c r="Q266" s="320" t="s">
        <v>30</v>
      </c>
      <c r="R266" s="325" t="s">
        <v>409</v>
      </c>
    </row>
    <row r="267" spans="1:18" ht="17.25" customHeight="1" x14ac:dyDescent="0.25">
      <c r="A267" s="372"/>
      <c r="B267" s="315">
        <v>300</v>
      </c>
      <c r="C267" s="316" t="s">
        <v>30</v>
      </c>
      <c r="D267" s="316" t="s">
        <v>30</v>
      </c>
      <c r="E267" s="116" t="s">
        <v>183</v>
      </c>
      <c r="F267" s="316" t="s">
        <v>30</v>
      </c>
      <c r="G267" s="316" t="s">
        <v>30</v>
      </c>
      <c r="H267" s="313" t="s">
        <v>30</v>
      </c>
      <c r="I267" s="313" t="s">
        <v>30</v>
      </c>
      <c r="J267" s="324" t="s">
        <v>30</v>
      </c>
      <c r="K267" s="315" t="s">
        <v>30</v>
      </c>
      <c r="L267" s="313" t="s">
        <v>30</v>
      </c>
      <c r="M267" s="313" t="s">
        <v>30</v>
      </c>
      <c r="N267" s="313" t="s">
        <v>30</v>
      </c>
      <c r="O267" s="316">
        <v>26</v>
      </c>
      <c r="P267" s="327" t="s">
        <v>30</v>
      </c>
      <c r="Q267" s="320" t="s">
        <v>30</v>
      </c>
      <c r="R267" s="325" t="s">
        <v>286</v>
      </c>
    </row>
    <row r="268" spans="1:18" ht="17.25" customHeight="1" x14ac:dyDescent="0.25">
      <c r="A268" s="372"/>
      <c r="B268" s="315">
        <v>301</v>
      </c>
      <c r="C268" s="316" t="s">
        <v>30</v>
      </c>
      <c r="D268" s="316" t="s">
        <v>30</v>
      </c>
      <c r="E268" s="116" t="s">
        <v>183</v>
      </c>
      <c r="F268" s="316" t="s">
        <v>30</v>
      </c>
      <c r="G268" s="316" t="s">
        <v>30</v>
      </c>
      <c r="H268" s="313" t="s">
        <v>30</v>
      </c>
      <c r="I268" s="313" t="s">
        <v>30</v>
      </c>
      <c r="J268" s="324" t="s">
        <v>30</v>
      </c>
      <c r="K268" s="315" t="s">
        <v>30</v>
      </c>
      <c r="L268" s="313" t="s">
        <v>30</v>
      </c>
      <c r="M268" s="313" t="s">
        <v>30</v>
      </c>
      <c r="N268" s="313" t="s">
        <v>30</v>
      </c>
      <c r="O268" s="316">
        <v>3985</v>
      </c>
      <c r="P268" s="327">
        <v>26</v>
      </c>
      <c r="Q268" s="320" t="s">
        <v>30</v>
      </c>
      <c r="R268" s="325" t="s">
        <v>292</v>
      </c>
    </row>
    <row r="269" spans="1:18" ht="17.25" customHeight="1" x14ac:dyDescent="0.25">
      <c r="A269" s="372"/>
      <c r="B269" s="315">
        <v>302</v>
      </c>
      <c r="C269" s="316" t="s">
        <v>30</v>
      </c>
      <c r="D269" s="316" t="s">
        <v>30</v>
      </c>
      <c r="E269" s="116" t="s">
        <v>183</v>
      </c>
      <c r="F269" s="316" t="s">
        <v>30</v>
      </c>
      <c r="G269" s="316" t="s">
        <v>30</v>
      </c>
      <c r="H269" s="313" t="s">
        <v>30</v>
      </c>
      <c r="I269" s="313" t="s">
        <v>30</v>
      </c>
      <c r="J269" s="324" t="s">
        <v>30</v>
      </c>
      <c r="K269" s="315" t="s">
        <v>30</v>
      </c>
      <c r="L269" s="313" t="s">
        <v>30</v>
      </c>
      <c r="M269" s="313" t="s">
        <v>30</v>
      </c>
      <c r="N269" s="313" t="s">
        <v>30</v>
      </c>
      <c r="O269" s="316">
        <v>9849</v>
      </c>
      <c r="P269" s="327">
        <v>12</v>
      </c>
      <c r="Q269" s="320" t="s">
        <v>30</v>
      </c>
      <c r="R269" s="313" t="s">
        <v>30</v>
      </c>
    </row>
    <row r="270" spans="1:18" ht="17.25" customHeight="1" thickBot="1" x14ac:dyDescent="0.3">
      <c r="A270" s="372"/>
      <c r="B270" s="315">
        <v>303</v>
      </c>
      <c r="C270" s="316" t="s">
        <v>30</v>
      </c>
      <c r="D270" s="316" t="s">
        <v>30</v>
      </c>
      <c r="E270" s="116" t="s">
        <v>183</v>
      </c>
      <c r="F270" s="316" t="s">
        <v>30</v>
      </c>
      <c r="G270" s="316" t="s">
        <v>30</v>
      </c>
      <c r="H270" s="313" t="s">
        <v>30</v>
      </c>
      <c r="I270" s="313" t="s">
        <v>30</v>
      </c>
      <c r="J270" s="324" t="s">
        <v>30</v>
      </c>
      <c r="K270" s="315" t="s">
        <v>30</v>
      </c>
      <c r="L270" s="313" t="s">
        <v>30</v>
      </c>
      <c r="M270" s="313" t="s">
        <v>30</v>
      </c>
      <c r="N270" s="313" t="s">
        <v>30</v>
      </c>
      <c r="O270" s="313" t="s">
        <v>30</v>
      </c>
      <c r="P270" s="327">
        <v>88</v>
      </c>
      <c r="Q270" s="320" t="s">
        <v>30</v>
      </c>
      <c r="R270" s="313" t="s">
        <v>30</v>
      </c>
    </row>
    <row r="271" spans="1:18" ht="15.75" thickBot="1" x14ac:dyDescent="0.3">
      <c r="A271" s="378"/>
      <c r="B271" s="315">
        <v>304</v>
      </c>
      <c r="C271" s="316" t="s">
        <v>30</v>
      </c>
      <c r="D271" s="316" t="s">
        <v>30</v>
      </c>
      <c r="E271" s="116" t="s">
        <v>183</v>
      </c>
      <c r="F271" s="316" t="s">
        <v>30</v>
      </c>
      <c r="G271" s="316" t="s">
        <v>30</v>
      </c>
      <c r="H271" s="313" t="s">
        <v>30</v>
      </c>
      <c r="I271" s="313" t="s">
        <v>30</v>
      </c>
      <c r="J271" s="324" t="s">
        <v>30</v>
      </c>
      <c r="K271" s="315" t="s">
        <v>30</v>
      </c>
      <c r="L271" s="313" t="s">
        <v>30</v>
      </c>
      <c r="M271" s="313" t="s">
        <v>30</v>
      </c>
      <c r="N271" s="313" t="s">
        <v>30</v>
      </c>
      <c r="O271" s="313" t="s">
        <v>30</v>
      </c>
      <c r="P271" s="327">
        <v>18</v>
      </c>
      <c r="Q271" s="320" t="s">
        <v>30</v>
      </c>
      <c r="R271" s="239"/>
    </row>
    <row r="272" spans="1:18" ht="15.75" thickBot="1" x14ac:dyDescent="0.3">
      <c r="A272" s="370" t="s">
        <v>270</v>
      </c>
      <c r="B272" s="364" t="s">
        <v>27</v>
      </c>
      <c r="C272" s="365"/>
      <c r="D272" s="366"/>
      <c r="E272" s="54"/>
      <c r="F272" s="55"/>
      <c r="G272" s="55"/>
      <c r="H272" s="56"/>
      <c r="I272" s="176"/>
      <c r="J272" s="180">
        <f>SUM(J137:J271)</f>
        <v>483.29999999999995</v>
      </c>
      <c r="K272" s="195"/>
      <c r="L272" s="196"/>
      <c r="M272" s="179"/>
      <c r="N272" s="196"/>
      <c r="O272" s="197">
        <f>SUM(O137:O271)</f>
        <v>83167</v>
      </c>
      <c r="P272" s="176">
        <f>SUM(P137:P271)</f>
        <v>86838</v>
      </c>
      <c r="Q272" s="217"/>
      <c r="R272" s="64" t="s">
        <v>30</v>
      </c>
    </row>
    <row r="273" spans="1:18" x14ac:dyDescent="0.25">
      <c r="A273" s="371"/>
      <c r="B273" s="24">
        <v>3</v>
      </c>
      <c r="C273" s="22" t="s">
        <v>30</v>
      </c>
      <c r="D273" s="23" t="s">
        <v>30</v>
      </c>
      <c r="E273" s="122" t="s">
        <v>32</v>
      </c>
      <c r="F273" s="22" t="s">
        <v>30</v>
      </c>
      <c r="G273" s="22" t="s">
        <v>30</v>
      </c>
      <c r="H273" s="22" t="s">
        <v>30</v>
      </c>
      <c r="I273" s="22" t="s">
        <v>30</v>
      </c>
      <c r="J273" s="31" t="s">
        <v>30</v>
      </c>
      <c r="K273" s="39" t="s">
        <v>30</v>
      </c>
      <c r="L273" s="22" t="s">
        <v>30</v>
      </c>
      <c r="M273" s="22" t="s">
        <v>30</v>
      </c>
      <c r="N273" s="22" t="s">
        <v>30</v>
      </c>
      <c r="O273" s="22" t="s">
        <v>30</v>
      </c>
      <c r="P273" s="333">
        <v>1376</v>
      </c>
      <c r="Q273" s="23" t="s">
        <v>30</v>
      </c>
      <c r="R273" s="64" t="s">
        <v>30</v>
      </c>
    </row>
    <row r="274" spans="1:18" x14ac:dyDescent="0.25">
      <c r="A274" s="371"/>
      <c r="B274" s="27">
        <v>9</v>
      </c>
      <c r="C274" s="25" t="s">
        <v>30</v>
      </c>
      <c r="D274" s="26" t="s">
        <v>30</v>
      </c>
      <c r="E274" s="30" t="s">
        <v>32</v>
      </c>
      <c r="F274" s="25" t="s">
        <v>30</v>
      </c>
      <c r="G274" s="25" t="s">
        <v>30</v>
      </c>
      <c r="H274" s="25" t="s">
        <v>30</v>
      </c>
      <c r="I274" s="25" t="s">
        <v>30</v>
      </c>
      <c r="J274" s="36" t="s">
        <v>30</v>
      </c>
      <c r="K274" s="38" t="s">
        <v>30</v>
      </c>
      <c r="L274" s="25" t="s">
        <v>30</v>
      </c>
      <c r="M274" s="25" t="s">
        <v>30</v>
      </c>
      <c r="N274" s="25" t="s">
        <v>30</v>
      </c>
      <c r="O274" s="25"/>
      <c r="P274" s="334">
        <v>469</v>
      </c>
      <c r="Q274" s="26" t="s">
        <v>30</v>
      </c>
      <c r="R274" s="77" t="s">
        <v>30</v>
      </c>
    </row>
    <row r="275" spans="1:18" ht="22.5" x14ac:dyDescent="0.25">
      <c r="A275" s="371"/>
      <c r="B275" s="27">
        <v>17</v>
      </c>
      <c r="C275" s="25" t="s">
        <v>30</v>
      </c>
      <c r="D275" s="26" t="s">
        <v>30</v>
      </c>
      <c r="E275" s="30" t="s">
        <v>32</v>
      </c>
      <c r="F275" s="25" t="s">
        <v>30</v>
      </c>
      <c r="G275" s="25" t="s">
        <v>30</v>
      </c>
      <c r="H275" s="25" t="s">
        <v>30</v>
      </c>
      <c r="I275" s="25" t="s">
        <v>30</v>
      </c>
      <c r="J275" s="36" t="s">
        <v>30</v>
      </c>
      <c r="K275" s="38" t="s">
        <v>30</v>
      </c>
      <c r="L275" s="25" t="s">
        <v>30</v>
      </c>
      <c r="M275" s="25" t="s">
        <v>30</v>
      </c>
      <c r="N275" s="25" t="s">
        <v>30</v>
      </c>
      <c r="O275" s="25" t="s">
        <v>30</v>
      </c>
      <c r="P275" s="334">
        <v>2057</v>
      </c>
      <c r="Q275" s="26" t="s">
        <v>30</v>
      </c>
      <c r="R275" s="77" t="s">
        <v>423</v>
      </c>
    </row>
    <row r="276" spans="1:18" x14ac:dyDescent="0.25">
      <c r="A276" s="371"/>
      <c r="B276" s="27">
        <v>21</v>
      </c>
      <c r="C276" s="25" t="s">
        <v>30</v>
      </c>
      <c r="D276" s="26" t="s">
        <v>30</v>
      </c>
      <c r="E276" s="30" t="s">
        <v>32</v>
      </c>
      <c r="F276" s="25" t="s">
        <v>30</v>
      </c>
      <c r="G276" s="25" t="s">
        <v>30</v>
      </c>
      <c r="H276" s="25" t="s">
        <v>30</v>
      </c>
      <c r="I276" s="25" t="s">
        <v>30</v>
      </c>
      <c r="J276" s="36" t="s">
        <v>30</v>
      </c>
      <c r="K276" s="38" t="s">
        <v>30</v>
      </c>
      <c r="L276" s="25" t="s">
        <v>30</v>
      </c>
      <c r="M276" s="25" t="s">
        <v>30</v>
      </c>
      <c r="N276" s="25" t="s">
        <v>30</v>
      </c>
      <c r="O276" s="25">
        <v>1055</v>
      </c>
      <c r="P276" s="334">
        <v>623</v>
      </c>
      <c r="Q276" s="26" t="s">
        <v>30</v>
      </c>
      <c r="R276" s="64" t="s">
        <v>92</v>
      </c>
    </row>
    <row r="277" spans="1:18" x14ac:dyDescent="0.25">
      <c r="A277" s="371"/>
      <c r="B277" s="27">
        <v>22</v>
      </c>
      <c r="C277" s="25" t="s">
        <v>30</v>
      </c>
      <c r="D277" s="26" t="s">
        <v>30</v>
      </c>
      <c r="E277" s="30" t="s">
        <v>32</v>
      </c>
      <c r="F277" s="25" t="s">
        <v>30</v>
      </c>
      <c r="G277" s="25" t="s">
        <v>30</v>
      </c>
      <c r="H277" s="25" t="s">
        <v>30</v>
      </c>
      <c r="I277" s="25" t="s">
        <v>30</v>
      </c>
      <c r="J277" s="36" t="s">
        <v>30</v>
      </c>
      <c r="K277" s="38" t="s">
        <v>30</v>
      </c>
      <c r="L277" s="25" t="s">
        <v>30</v>
      </c>
      <c r="M277" s="25" t="s">
        <v>30</v>
      </c>
      <c r="N277" s="25" t="s">
        <v>30</v>
      </c>
      <c r="O277" s="25">
        <v>1055</v>
      </c>
      <c r="P277" s="334">
        <v>3768</v>
      </c>
      <c r="Q277" s="26" t="s">
        <v>30</v>
      </c>
      <c r="R277" s="64" t="s">
        <v>92</v>
      </c>
    </row>
    <row r="278" spans="1:18" ht="13.5" customHeight="1" x14ac:dyDescent="0.25">
      <c r="A278" s="371"/>
      <c r="B278" s="27">
        <v>41</v>
      </c>
      <c r="C278" s="25" t="s">
        <v>30</v>
      </c>
      <c r="D278" s="26" t="s">
        <v>30</v>
      </c>
      <c r="E278" s="30" t="s">
        <v>32</v>
      </c>
      <c r="F278" s="25" t="s">
        <v>30</v>
      </c>
      <c r="G278" s="25" t="s">
        <v>30</v>
      </c>
      <c r="H278" s="25" t="s">
        <v>30</v>
      </c>
      <c r="I278" s="25" t="s">
        <v>30</v>
      </c>
      <c r="J278" s="36" t="s">
        <v>30</v>
      </c>
      <c r="K278" s="38" t="s">
        <v>30</v>
      </c>
      <c r="L278" s="25" t="s">
        <v>30</v>
      </c>
      <c r="M278" s="25" t="s">
        <v>30</v>
      </c>
      <c r="N278" s="25" t="s">
        <v>30</v>
      </c>
      <c r="O278" s="25" t="s">
        <v>30</v>
      </c>
      <c r="P278" s="334">
        <v>3456</v>
      </c>
      <c r="Q278" s="26" t="s">
        <v>30</v>
      </c>
      <c r="R278" s="64" t="s">
        <v>30</v>
      </c>
    </row>
    <row r="279" spans="1:18" ht="13.5" customHeight="1" x14ac:dyDescent="0.25">
      <c r="A279" s="371"/>
      <c r="B279" s="27">
        <v>59</v>
      </c>
      <c r="C279" s="25" t="s">
        <v>30</v>
      </c>
      <c r="D279" s="26" t="s">
        <v>30</v>
      </c>
      <c r="E279" s="30" t="s">
        <v>32</v>
      </c>
      <c r="F279" s="25" t="s">
        <v>30</v>
      </c>
      <c r="G279" s="25" t="s">
        <v>30</v>
      </c>
      <c r="H279" s="25" t="s">
        <v>30</v>
      </c>
      <c r="I279" s="25" t="s">
        <v>30</v>
      </c>
      <c r="J279" s="36" t="s">
        <v>30</v>
      </c>
      <c r="K279" s="38" t="s">
        <v>30</v>
      </c>
      <c r="L279" s="25" t="s">
        <v>30</v>
      </c>
      <c r="M279" s="25" t="s">
        <v>30</v>
      </c>
      <c r="N279" s="25" t="s">
        <v>30</v>
      </c>
      <c r="O279" s="25" t="s">
        <v>30</v>
      </c>
      <c r="P279" s="307">
        <v>4090</v>
      </c>
      <c r="Q279" s="26" t="s">
        <v>30</v>
      </c>
      <c r="R279" s="64" t="s">
        <v>30</v>
      </c>
    </row>
    <row r="280" spans="1:18" ht="13.5" customHeight="1" x14ac:dyDescent="0.25">
      <c r="A280" s="371"/>
      <c r="B280" s="27">
        <v>63</v>
      </c>
      <c r="C280" s="25" t="s">
        <v>30</v>
      </c>
      <c r="D280" s="26" t="s">
        <v>30</v>
      </c>
      <c r="E280" s="30" t="s">
        <v>32</v>
      </c>
      <c r="F280" s="25" t="s">
        <v>30</v>
      </c>
      <c r="G280" s="25" t="s">
        <v>30</v>
      </c>
      <c r="H280" s="25" t="s">
        <v>30</v>
      </c>
      <c r="I280" s="25" t="s">
        <v>30</v>
      </c>
      <c r="J280" s="36" t="s">
        <v>30</v>
      </c>
      <c r="K280" s="38" t="s">
        <v>30</v>
      </c>
      <c r="L280" s="25" t="s">
        <v>30</v>
      </c>
      <c r="M280" s="25" t="s">
        <v>30</v>
      </c>
      <c r="N280" s="25" t="s">
        <v>30</v>
      </c>
      <c r="O280" s="25" t="s">
        <v>30</v>
      </c>
      <c r="P280" s="307">
        <v>328</v>
      </c>
      <c r="Q280" s="26" t="s">
        <v>30</v>
      </c>
      <c r="R280" s="64" t="s">
        <v>285</v>
      </c>
    </row>
    <row r="281" spans="1:18" ht="13.5" customHeight="1" x14ac:dyDescent="0.25">
      <c r="A281" s="371"/>
      <c r="B281" s="27">
        <v>125</v>
      </c>
      <c r="C281" s="25" t="s">
        <v>30</v>
      </c>
      <c r="D281" s="25" t="s">
        <v>30</v>
      </c>
      <c r="E281" s="30" t="s">
        <v>32</v>
      </c>
      <c r="F281" s="25" t="s">
        <v>30</v>
      </c>
      <c r="G281" s="25" t="s">
        <v>30</v>
      </c>
      <c r="H281" s="25" t="s">
        <v>30</v>
      </c>
      <c r="I281" s="25" t="s">
        <v>30</v>
      </c>
      <c r="J281" s="36" t="s">
        <v>30</v>
      </c>
      <c r="K281" s="38" t="s">
        <v>30</v>
      </c>
      <c r="L281" s="25" t="s">
        <v>30</v>
      </c>
      <c r="M281" s="25" t="s">
        <v>30</v>
      </c>
      <c r="N281" s="25" t="s">
        <v>30</v>
      </c>
      <c r="O281" s="25">
        <v>40521</v>
      </c>
      <c r="P281" s="307">
        <v>1577</v>
      </c>
      <c r="Q281" s="26" t="s">
        <v>30</v>
      </c>
      <c r="R281" s="26" t="s">
        <v>30</v>
      </c>
    </row>
    <row r="282" spans="1:18" ht="13.5" customHeight="1" x14ac:dyDescent="0.25">
      <c r="A282" s="371"/>
      <c r="B282" s="27">
        <v>126</v>
      </c>
      <c r="C282" s="25" t="s">
        <v>30</v>
      </c>
      <c r="D282" s="25" t="s">
        <v>30</v>
      </c>
      <c r="E282" s="30" t="s">
        <v>32</v>
      </c>
      <c r="F282" s="25" t="s">
        <v>30</v>
      </c>
      <c r="G282" s="25" t="s">
        <v>30</v>
      </c>
      <c r="H282" s="25" t="s">
        <v>30</v>
      </c>
      <c r="I282" s="25" t="s">
        <v>30</v>
      </c>
      <c r="J282" s="36" t="s">
        <v>30</v>
      </c>
      <c r="K282" s="38" t="s">
        <v>30</v>
      </c>
      <c r="L282" s="25" t="s">
        <v>30</v>
      </c>
      <c r="M282" s="25" t="s">
        <v>30</v>
      </c>
      <c r="N282" s="25" t="s">
        <v>30</v>
      </c>
      <c r="O282" s="25" t="s">
        <v>30</v>
      </c>
      <c r="P282" s="307">
        <v>351</v>
      </c>
      <c r="Q282" s="26" t="s">
        <v>30</v>
      </c>
      <c r="R282" s="26" t="s">
        <v>30</v>
      </c>
    </row>
    <row r="283" spans="1:18" ht="13.5" customHeight="1" x14ac:dyDescent="0.25">
      <c r="A283" s="371"/>
      <c r="B283" s="27">
        <v>127</v>
      </c>
      <c r="C283" s="25" t="s">
        <v>30</v>
      </c>
      <c r="D283" s="25" t="s">
        <v>30</v>
      </c>
      <c r="E283" s="30" t="s">
        <v>32</v>
      </c>
      <c r="F283" s="25" t="s">
        <v>30</v>
      </c>
      <c r="G283" s="25" t="s">
        <v>30</v>
      </c>
      <c r="H283" s="25" t="s">
        <v>30</v>
      </c>
      <c r="I283" s="25" t="s">
        <v>30</v>
      </c>
      <c r="J283" s="36" t="s">
        <v>30</v>
      </c>
      <c r="K283" s="38" t="s">
        <v>30</v>
      </c>
      <c r="L283" s="25" t="s">
        <v>30</v>
      </c>
      <c r="M283" s="25" t="s">
        <v>30</v>
      </c>
      <c r="N283" s="25" t="s">
        <v>30</v>
      </c>
      <c r="O283" s="25" t="s">
        <v>30</v>
      </c>
      <c r="P283" s="307">
        <v>21</v>
      </c>
      <c r="Q283" s="26" t="s">
        <v>30</v>
      </c>
      <c r="R283" s="26" t="s">
        <v>30</v>
      </c>
    </row>
    <row r="284" spans="1:18" ht="13.5" customHeight="1" x14ac:dyDescent="0.25">
      <c r="A284" s="371"/>
      <c r="B284" s="27">
        <v>128</v>
      </c>
      <c r="C284" s="25" t="s">
        <v>30</v>
      </c>
      <c r="D284" s="25" t="s">
        <v>30</v>
      </c>
      <c r="E284" s="30" t="s">
        <v>32</v>
      </c>
      <c r="F284" s="25" t="s">
        <v>30</v>
      </c>
      <c r="G284" s="25" t="s">
        <v>30</v>
      </c>
      <c r="H284" s="25" t="s">
        <v>30</v>
      </c>
      <c r="I284" s="25" t="s">
        <v>30</v>
      </c>
      <c r="J284" s="36" t="s">
        <v>30</v>
      </c>
      <c r="K284" s="38" t="s">
        <v>30</v>
      </c>
      <c r="L284" s="25" t="s">
        <v>30</v>
      </c>
      <c r="M284" s="25" t="s">
        <v>30</v>
      </c>
      <c r="N284" s="25" t="s">
        <v>30</v>
      </c>
      <c r="O284" s="25" t="s">
        <v>30</v>
      </c>
      <c r="P284" s="307">
        <v>326</v>
      </c>
      <c r="Q284" s="26" t="s">
        <v>30</v>
      </c>
      <c r="R284" s="26" t="s">
        <v>30</v>
      </c>
    </row>
    <row r="285" spans="1:18" ht="13.5" customHeight="1" x14ac:dyDescent="0.25">
      <c r="A285" s="371"/>
      <c r="B285" s="27">
        <v>129</v>
      </c>
      <c r="C285" s="25" t="s">
        <v>30</v>
      </c>
      <c r="D285" s="25" t="s">
        <v>30</v>
      </c>
      <c r="E285" s="30" t="s">
        <v>32</v>
      </c>
      <c r="F285" s="25" t="s">
        <v>30</v>
      </c>
      <c r="G285" s="25" t="s">
        <v>30</v>
      </c>
      <c r="H285" s="25" t="s">
        <v>30</v>
      </c>
      <c r="I285" s="25" t="s">
        <v>30</v>
      </c>
      <c r="J285" s="36" t="s">
        <v>30</v>
      </c>
      <c r="K285" s="38" t="s">
        <v>30</v>
      </c>
      <c r="L285" s="25" t="s">
        <v>30</v>
      </c>
      <c r="M285" s="25" t="s">
        <v>30</v>
      </c>
      <c r="N285" s="25" t="s">
        <v>30</v>
      </c>
      <c r="O285" s="25" t="s">
        <v>30</v>
      </c>
      <c r="P285" s="307">
        <v>757</v>
      </c>
      <c r="Q285" s="26" t="s">
        <v>30</v>
      </c>
      <c r="R285" s="26" t="s">
        <v>30</v>
      </c>
    </row>
    <row r="286" spans="1:18" ht="13.5" customHeight="1" x14ac:dyDescent="0.25">
      <c r="A286" s="371"/>
      <c r="B286" s="27">
        <v>130</v>
      </c>
      <c r="C286" s="25" t="s">
        <v>30</v>
      </c>
      <c r="D286" s="25" t="s">
        <v>30</v>
      </c>
      <c r="E286" s="30" t="s">
        <v>32</v>
      </c>
      <c r="F286" s="25" t="s">
        <v>30</v>
      </c>
      <c r="G286" s="25" t="s">
        <v>30</v>
      </c>
      <c r="H286" s="25" t="s">
        <v>30</v>
      </c>
      <c r="I286" s="25" t="s">
        <v>30</v>
      </c>
      <c r="J286" s="36" t="s">
        <v>30</v>
      </c>
      <c r="K286" s="38" t="s">
        <v>30</v>
      </c>
      <c r="L286" s="25" t="s">
        <v>30</v>
      </c>
      <c r="M286" s="25" t="s">
        <v>30</v>
      </c>
      <c r="N286" s="25" t="s">
        <v>30</v>
      </c>
      <c r="O286" s="25" t="s">
        <v>30</v>
      </c>
      <c r="P286" s="307">
        <v>42</v>
      </c>
      <c r="Q286" s="26" t="s">
        <v>30</v>
      </c>
      <c r="R286" s="26" t="s">
        <v>30</v>
      </c>
    </row>
    <row r="287" spans="1:18" ht="13.5" customHeight="1" x14ac:dyDescent="0.25">
      <c r="A287" s="371"/>
      <c r="B287" s="27">
        <v>131</v>
      </c>
      <c r="C287" s="25" t="s">
        <v>30</v>
      </c>
      <c r="D287" s="25" t="s">
        <v>30</v>
      </c>
      <c r="E287" s="30" t="s">
        <v>32</v>
      </c>
      <c r="F287" s="25" t="s">
        <v>30</v>
      </c>
      <c r="G287" s="25" t="s">
        <v>30</v>
      </c>
      <c r="H287" s="25" t="s">
        <v>30</v>
      </c>
      <c r="I287" s="25" t="s">
        <v>30</v>
      </c>
      <c r="J287" s="36" t="s">
        <v>30</v>
      </c>
      <c r="K287" s="38" t="s">
        <v>30</v>
      </c>
      <c r="L287" s="25" t="s">
        <v>30</v>
      </c>
      <c r="M287" s="25" t="s">
        <v>30</v>
      </c>
      <c r="N287" s="25" t="s">
        <v>30</v>
      </c>
      <c r="O287" s="25" t="s">
        <v>30</v>
      </c>
      <c r="P287" s="307">
        <v>1199</v>
      </c>
      <c r="Q287" s="26" t="s">
        <v>30</v>
      </c>
      <c r="R287" s="26" t="s">
        <v>30</v>
      </c>
    </row>
    <row r="288" spans="1:18" ht="13.5" customHeight="1" x14ac:dyDescent="0.25">
      <c r="A288" s="371"/>
      <c r="B288" s="27">
        <v>136</v>
      </c>
      <c r="C288" s="25" t="s">
        <v>30</v>
      </c>
      <c r="D288" s="25" t="s">
        <v>30</v>
      </c>
      <c r="E288" s="30" t="s">
        <v>32</v>
      </c>
      <c r="F288" s="25" t="s">
        <v>30</v>
      </c>
      <c r="G288" s="25" t="s">
        <v>30</v>
      </c>
      <c r="H288" s="25" t="s">
        <v>30</v>
      </c>
      <c r="I288" s="25" t="s">
        <v>30</v>
      </c>
      <c r="J288" s="36" t="s">
        <v>30</v>
      </c>
      <c r="K288" s="38" t="s">
        <v>30</v>
      </c>
      <c r="L288" s="25" t="s">
        <v>30</v>
      </c>
      <c r="M288" s="25" t="s">
        <v>30</v>
      </c>
      <c r="N288" s="25" t="s">
        <v>30</v>
      </c>
      <c r="O288" s="25" t="s">
        <v>30</v>
      </c>
      <c r="P288" s="307">
        <v>479</v>
      </c>
      <c r="Q288" s="26" t="s">
        <v>30</v>
      </c>
      <c r="R288" s="26" t="s">
        <v>30</v>
      </c>
    </row>
    <row r="289" spans="1:18" ht="13.5" customHeight="1" x14ac:dyDescent="0.25">
      <c r="A289" s="371"/>
      <c r="B289" s="27">
        <v>143</v>
      </c>
      <c r="C289" s="25" t="s">
        <v>30</v>
      </c>
      <c r="D289" s="25" t="s">
        <v>30</v>
      </c>
      <c r="E289" s="30" t="s">
        <v>287</v>
      </c>
      <c r="F289" s="25" t="s">
        <v>30</v>
      </c>
      <c r="G289" s="25" t="s">
        <v>30</v>
      </c>
      <c r="H289" s="25" t="s">
        <v>30</v>
      </c>
      <c r="I289" s="25" t="s">
        <v>30</v>
      </c>
      <c r="J289" s="36" t="s">
        <v>30</v>
      </c>
      <c r="K289" s="38" t="s">
        <v>30</v>
      </c>
      <c r="L289" s="25" t="s">
        <v>30</v>
      </c>
      <c r="M289" s="25" t="s">
        <v>30</v>
      </c>
      <c r="N289" s="25" t="s">
        <v>30</v>
      </c>
      <c r="O289" s="25" t="s">
        <v>30</v>
      </c>
      <c r="P289" s="307">
        <v>363</v>
      </c>
      <c r="Q289" s="26" t="s">
        <v>30</v>
      </c>
      <c r="R289" s="26" t="s">
        <v>30</v>
      </c>
    </row>
    <row r="290" spans="1:18" ht="13.5" customHeight="1" x14ac:dyDescent="0.25">
      <c r="A290" s="371"/>
      <c r="B290" s="27">
        <v>144</v>
      </c>
      <c r="C290" s="25" t="s">
        <v>30</v>
      </c>
      <c r="D290" s="25" t="s">
        <v>30</v>
      </c>
      <c r="E290" s="30" t="s">
        <v>287</v>
      </c>
      <c r="F290" s="25" t="s">
        <v>30</v>
      </c>
      <c r="G290" s="25" t="s">
        <v>30</v>
      </c>
      <c r="H290" s="25" t="s">
        <v>30</v>
      </c>
      <c r="I290" s="25" t="s">
        <v>30</v>
      </c>
      <c r="J290" s="36" t="s">
        <v>30</v>
      </c>
      <c r="K290" s="38" t="s">
        <v>30</v>
      </c>
      <c r="L290" s="25" t="s">
        <v>30</v>
      </c>
      <c r="M290" s="25" t="s">
        <v>30</v>
      </c>
      <c r="N290" s="25" t="s">
        <v>30</v>
      </c>
      <c r="O290" s="25" t="s">
        <v>30</v>
      </c>
      <c r="P290" s="307">
        <v>144</v>
      </c>
      <c r="Q290" s="26" t="s">
        <v>30</v>
      </c>
      <c r="R290" s="64" t="s">
        <v>263</v>
      </c>
    </row>
    <row r="291" spans="1:18" ht="13.5" customHeight="1" x14ac:dyDescent="0.25">
      <c r="A291" s="371"/>
      <c r="B291" s="27">
        <v>145</v>
      </c>
      <c r="C291" s="25" t="s">
        <v>30</v>
      </c>
      <c r="D291" s="25" t="s">
        <v>30</v>
      </c>
      <c r="E291" s="30" t="s">
        <v>287</v>
      </c>
      <c r="F291" s="25" t="s">
        <v>30</v>
      </c>
      <c r="G291" s="25" t="s">
        <v>30</v>
      </c>
      <c r="H291" s="25" t="s">
        <v>30</v>
      </c>
      <c r="I291" s="25" t="s">
        <v>30</v>
      </c>
      <c r="J291" s="36" t="s">
        <v>30</v>
      </c>
      <c r="K291" s="38" t="s">
        <v>30</v>
      </c>
      <c r="L291" s="25" t="s">
        <v>30</v>
      </c>
      <c r="M291" s="25" t="s">
        <v>30</v>
      </c>
      <c r="N291" s="25" t="s">
        <v>30</v>
      </c>
      <c r="O291" s="25">
        <v>610</v>
      </c>
      <c r="P291" s="307">
        <v>36</v>
      </c>
      <c r="Q291" s="26" t="s">
        <v>30</v>
      </c>
      <c r="R291" s="26" t="s">
        <v>30</v>
      </c>
    </row>
    <row r="292" spans="1:18" ht="13.5" customHeight="1" x14ac:dyDescent="0.25">
      <c r="A292" s="371"/>
      <c r="B292" s="27">
        <v>146</v>
      </c>
      <c r="C292" s="25" t="s">
        <v>30</v>
      </c>
      <c r="D292" s="25" t="s">
        <v>30</v>
      </c>
      <c r="E292" s="30" t="s">
        <v>287</v>
      </c>
      <c r="F292" s="25" t="s">
        <v>30</v>
      </c>
      <c r="G292" s="25" t="s">
        <v>30</v>
      </c>
      <c r="H292" s="25" t="s">
        <v>30</v>
      </c>
      <c r="I292" s="25" t="s">
        <v>30</v>
      </c>
      <c r="J292" s="36" t="s">
        <v>30</v>
      </c>
      <c r="K292" s="38" t="s">
        <v>30</v>
      </c>
      <c r="L292" s="25" t="s">
        <v>30</v>
      </c>
      <c r="M292" s="25" t="s">
        <v>30</v>
      </c>
      <c r="N292" s="25" t="s">
        <v>30</v>
      </c>
      <c r="O292" s="25" t="s">
        <v>30</v>
      </c>
      <c r="P292" s="307">
        <v>4265</v>
      </c>
      <c r="Q292" s="26" t="s">
        <v>30</v>
      </c>
      <c r="R292" s="64" t="s">
        <v>288</v>
      </c>
    </row>
    <row r="293" spans="1:18" ht="13.5" customHeight="1" x14ac:dyDescent="0.25">
      <c r="A293" s="371"/>
      <c r="B293" s="27">
        <v>147</v>
      </c>
      <c r="C293" s="25" t="s">
        <v>30</v>
      </c>
      <c r="D293" s="25" t="s">
        <v>30</v>
      </c>
      <c r="E293" s="30" t="s">
        <v>287</v>
      </c>
      <c r="F293" s="25" t="s">
        <v>30</v>
      </c>
      <c r="G293" s="25" t="s">
        <v>30</v>
      </c>
      <c r="H293" s="25" t="s">
        <v>30</v>
      </c>
      <c r="I293" s="25" t="s">
        <v>30</v>
      </c>
      <c r="J293" s="36" t="s">
        <v>30</v>
      </c>
      <c r="K293" s="38" t="s">
        <v>30</v>
      </c>
      <c r="L293" s="25" t="s">
        <v>30</v>
      </c>
      <c r="M293" s="25" t="s">
        <v>30</v>
      </c>
      <c r="N293" s="25" t="s">
        <v>30</v>
      </c>
      <c r="O293" s="25">
        <v>1000</v>
      </c>
      <c r="P293" s="307">
        <v>27</v>
      </c>
      <c r="Q293" s="26" t="s">
        <v>30</v>
      </c>
      <c r="R293" s="64" t="s">
        <v>289</v>
      </c>
    </row>
    <row r="294" spans="1:18" ht="13.5" customHeight="1" x14ac:dyDescent="0.25">
      <c r="A294" s="371"/>
      <c r="B294" s="27">
        <v>148</v>
      </c>
      <c r="C294" s="25" t="s">
        <v>30</v>
      </c>
      <c r="D294" s="25" t="s">
        <v>30</v>
      </c>
      <c r="E294" s="30" t="s">
        <v>287</v>
      </c>
      <c r="F294" s="25" t="s">
        <v>30</v>
      </c>
      <c r="G294" s="25" t="s">
        <v>30</v>
      </c>
      <c r="H294" s="25" t="s">
        <v>30</v>
      </c>
      <c r="I294" s="25" t="s">
        <v>30</v>
      </c>
      <c r="J294" s="36" t="s">
        <v>30</v>
      </c>
      <c r="K294" s="38" t="s">
        <v>30</v>
      </c>
      <c r="L294" s="25" t="s">
        <v>30</v>
      </c>
      <c r="M294" s="25" t="s">
        <v>30</v>
      </c>
      <c r="N294" s="25" t="s">
        <v>30</v>
      </c>
      <c r="O294" s="25">
        <v>613</v>
      </c>
      <c r="P294" s="307">
        <v>37</v>
      </c>
      <c r="Q294" s="307">
        <v>37</v>
      </c>
      <c r="R294" s="64" t="s">
        <v>231</v>
      </c>
    </row>
    <row r="295" spans="1:18" ht="13.5" customHeight="1" x14ac:dyDescent="0.25">
      <c r="A295" s="371"/>
      <c r="B295" s="27">
        <v>149</v>
      </c>
      <c r="C295" s="25" t="s">
        <v>30</v>
      </c>
      <c r="D295" s="25" t="s">
        <v>30</v>
      </c>
      <c r="E295" s="30" t="s">
        <v>287</v>
      </c>
      <c r="F295" s="25" t="s">
        <v>30</v>
      </c>
      <c r="G295" s="25" t="s">
        <v>30</v>
      </c>
      <c r="H295" s="25" t="s">
        <v>30</v>
      </c>
      <c r="I295" s="25" t="s">
        <v>30</v>
      </c>
      <c r="J295" s="36" t="s">
        <v>30</v>
      </c>
      <c r="K295" s="38" t="s">
        <v>30</v>
      </c>
      <c r="L295" s="25" t="s">
        <v>30</v>
      </c>
      <c r="M295" s="25" t="s">
        <v>30</v>
      </c>
      <c r="N295" s="25" t="s">
        <v>30</v>
      </c>
      <c r="O295" s="25">
        <v>600</v>
      </c>
      <c r="P295" s="307">
        <v>105</v>
      </c>
      <c r="Q295" s="307">
        <v>105</v>
      </c>
      <c r="R295" s="26" t="s">
        <v>30</v>
      </c>
    </row>
    <row r="296" spans="1:18" ht="13.5" customHeight="1" x14ac:dyDescent="0.25">
      <c r="A296" s="371"/>
      <c r="B296" s="27">
        <v>150</v>
      </c>
      <c r="C296" s="25" t="s">
        <v>30</v>
      </c>
      <c r="D296" s="25" t="s">
        <v>30</v>
      </c>
      <c r="E296" s="30" t="s">
        <v>287</v>
      </c>
      <c r="F296" s="25" t="s">
        <v>30</v>
      </c>
      <c r="G296" s="25" t="s">
        <v>30</v>
      </c>
      <c r="H296" s="25" t="s">
        <v>30</v>
      </c>
      <c r="I296" s="25" t="s">
        <v>30</v>
      </c>
      <c r="J296" s="36" t="s">
        <v>30</v>
      </c>
      <c r="K296" s="38" t="s">
        <v>30</v>
      </c>
      <c r="L296" s="25" t="s">
        <v>30</v>
      </c>
      <c r="M296" s="25" t="s">
        <v>30</v>
      </c>
      <c r="N296" s="25" t="s">
        <v>30</v>
      </c>
      <c r="O296" s="25" t="s">
        <v>30</v>
      </c>
      <c r="P296" s="307">
        <v>112</v>
      </c>
      <c r="Q296" s="26" t="s">
        <v>30</v>
      </c>
      <c r="R296" s="64" t="s">
        <v>290</v>
      </c>
    </row>
    <row r="297" spans="1:18" ht="13.5" customHeight="1" x14ac:dyDescent="0.25">
      <c r="A297" s="371"/>
      <c r="B297" s="27">
        <v>151</v>
      </c>
      <c r="C297" s="25" t="s">
        <v>30</v>
      </c>
      <c r="D297" s="25" t="s">
        <v>30</v>
      </c>
      <c r="E297" s="30" t="s">
        <v>287</v>
      </c>
      <c r="F297" s="25" t="s">
        <v>30</v>
      </c>
      <c r="G297" s="25" t="s">
        <v>30</v>
      </c>
      <c r="H297" s="25" t="s">
        <v>30</v>
      </c>
      <c r="I297" s="25" t="s">
        <v>30</v>
      </c>
      <c r="J297" s="36" t="s">
        <v>30</v>
      </c>
      <c r="K297" s="38" t="s">
        <v>30</v>
      </c>
      <c r="L297" s="25" t="s">
        <v>30</v>
      </c>
      <c r="M297" s="25" t="s">
        <v>30</v>
      </c>
      <c r="N297" s="25" t="s">
        <v>30</v>
      </c>
      <c r="O297" s="25">
        <v>1261</v>
      </c>
      <c r="P297" s="307">
        <v>68</v>
      </c>
      <c r="Q297" s="26">
        <v>68</v>
      </c>
      <c r="R297" s="64" t="s">
        <v>224</v>
      </c>
    </row>
    <row r="298" spans="1:18" ht="13.5" customHeight="1" x14ac:dyDescent="0.25">
      <c r="A298" s="371"/>
      <c r="B298" s="27">
        <v>152</v>
      </c>
      <c r="C298" s="25" t="s">
        <v>30</v>
      </c>
      <c r="D298" s="25" t="s">
        <v>30</v>
      </c>
      <c r="E298" s="30" t="s">
        <v>287</v>
      </c>
      <c r="F298" s="25" t="s">
        <v>30</v>
      </c>
      <c r="G298" s="25" t="s">
        <v>30</v>
      </c>
      <c r="H298" s="25" t="s">
        <v>30</v>
      </c>
      <c r="I298" s="25" t="s">
        <v>30</v>
      </c>
      <c r="J298" s="36" t="s">
        <v>30</v>
      </c>
      <c r="K298" s="38" t="s">
        <v>30</v>
      </c>
      <c r="L298" s="25" t="s">
        <v>30</v>
      </c>
      <c r="M298" s="25" t="s">
        <v>30</v>
      </c>
      <c r="N298" s="25" t="s">
        <v>30</v>
      </c>
      <c r="O298" s="25">
        <v>599</v>
      </c>
      <c r="P298" s="307">
        <v>83</v>
      </c>
      <c r="Q298" s="26">
        <v>83</v>
      </c>
      <c r="R298" s="64" t="s">
        <v>291</v>
      </c>
    </row>
    <row r="299" spans="1:18" ht="13.5" customHeight="1" x14ac:dyDescent="0.25">
      <c r="A299" s="371"/>
      <c r="B299" s="27">
        <v>153</v>
      </c>
      <c r="C299" s="25" t="s">
        <v>30</v>
      </c>
      <c r="D299" s="25" t="s">
        <v>30</v>
      </c>
      <c r="E299" s="30" t="s">
        <v>287</v>
      </c>
      <c r="F299" s="25" t="s">
        <v>30</v>
      </c>
      <c r="G299" s="25" t="s">
        <v>30</v>
      </c>
      <c r="H299" s="25" t="s">
        <v>30</v>
      </c>
      <c r="I299" s="25" t="s">
        <v>30</v>
      </c>
      <c r="J299" s="36" t="s">
        <v>30</v>
      </c>
      <c r="K299" s="38" t="s">
        <v>30</v>
      </c>
      <c r="L299" s="25" t="s">
        <v>30</v>
      </c>
      <c r="M299" s="25" t="s">
        <v>30</v>
      </c>
      <c r="N299" s="25" t="s">
        <v>30</v>
      </c>
      <c r="O299" s="25">
        <v>1112</v>
      </c>
      <c r="P299" s="307">
        <v>94</v>
      </c>
      <c r="Q299" s="26">
        <v>94</v>
      </c>
      <c r="R299" s="64" t="s">
        <v>221</v>
      </c>
    </row>
    <row r="300" spans="1:18" ht="13.5" customHeight="1" x14ac:dyDescent="0.25">
      <c r="A300" s="371"/>
      <c r="B300" s="27">
        <v>154</v>
      </c>
      <c r="C300" s="25" t="s">
        <v>30</v>
      </c>
      <c r="D300" s="25" t="s">
        <v>30</v>
      </c>
      <c r="E300" s="30" t="s">
        <v>287</v>
      </c>
      <c r="F300" s="25" t="s">
        <v>30</v>
      </c>
      <c r="G300" s="25" t="s">
        <v>30</v>
      </c>
      <c r="H300" s="25" t="s">
        <v>30</v>
      </c>
      <c r="I300" s="25" t="s">
        <v>30</v>
      </c>
      <c r="J300" s="36" t="s">
        <v>30</v>
      </c>
      <c r="K300" s="38" t="s">
        <v>30</v>
      </c>
      <c r="L300" s="25" t="s">
        <v>30</v>
      </c>
      <c r="M300" s="25" t="s">
        <v>30</v>
      </c>
      <c r="N300" s="25" t="s">
        <v>30</v>
      </c>
      <c r="O300" s="25">
        <v>600</v>
      </c>
      <c r="P300" s="307">
        <v>62</v>
      </c>
      <c r="Q300" s="26">
        <v>62</v>
      </c>
      <c r="R300" s="64" t="s">
        <v>218</v>
      </c>
    </row>
    <row r="301" spans="1:18" ht="13.5" customHeight="1" x14ac:dyDescent="0.25">
      <c r="A301" s="371"/>
      <c r="B301" s="27">
        <v>155</v>
      </c>
      <c r="C301" s="25" t="s">
        <v>30</v>
      </c>
      <c r="D301" s="25" t="s">
        <v>30</v>
      </c>
      <c r="E301" s="30" t="s">
        <v>287</v>
      </c>
      <c r="F301" s="25" t="s">
        <v>30</v>
      </c>
      <c r="G301" s="25" t="s">
        <v>30</v>
      </c>
      <c r="H301" s="25" t="s">
        <v>30</v>
      </c>
      <c r="I301" s="25" t="s">
        <v>30</v>
      </c>
      <c r="J301" s="36" t="s">
        <v>30</v>
      </c>
      <c r="K301" s="38" t="s">
        <v>30</v>
      </c>
      <c r="L301" s="25" t="s">
        <v>30</v>
      </c>
      <c r="M301" s="25" t="s">
        <v>30</v>
      </c>
      <c r="N301" s="25" t="s">
        <v>30</v>
      </c>
      <c r="O301" s="25">
        <v>834</v>
      </c>
      <c r="P301" s="307">
        <v>89</v>
      </c>
      <c r="Q301" s="26">
        <v>89</v>
      </c>
      <c r="R301" s="64" t="s">
        <v>229</v>
      </c>
    </row>
    <row r="302" spans="1:18" ht="13.5" customHeight="1" x14ac:dyDescent="0.25">
      <c r="A302" s="371"/>
      <c r="B302" s="27">
        <v>156</v>
      </c>
      <c r="C302" s="25" t="s">
        <v>30</v>
      </c>
      <c r="D302" s="25" t="s">
        <v>30</v>
      </c>
      <c r="E302" s="30" t="s">
        <v>287</v>
      </c>
      <c r="F302" s="25" t="s">
        <v>30</v>
      </c>
      <c r="G302" s="25" t="s">
        <v>30</v>
      </c>
      <c r="H302" s="25" t="s">
        <v>30</v>
      </c>
      <c r="I302" s="25" t="s">
        <v>30</v>
      </c>
      <c r="J302" s="36" t="s">
        <v>30</v>
      </c>
      <c r="K302" s="38" t="s">
        <v>30</v>
      </c>
      <c r="L302" s="25" t="s">
        <v>30</v>
      </c>
      <c r="M302" s="25" t="s">
        <v>30</v>
      </c>
      <c r="N302" s="25" t="s">
        <v>30</v>
      </c>
      <c r="O302" s="25">
        <v>600</v>
      </c>
      <c r="P302" s="307">
        <v>44</v>
      </c>
      <c r="Q302" s="26">
        <v>44</v>
      </c>
      <c r="R302" s="64" t="s">
        <v>215</v>
      </c>
    </row>
    <row r="303" spans="1:18" ht="13.5" customHeight="1" x14ac:dyDescent="0.25">
      <c r="A303" s="371"/>
      <c r="B303" s="27">
        <v>157</v>
      </c>
      <c r="C303" s="25" t="s">
        <v>30</v>
      </c>
      <c r="D303" s="25" t="s">
        <v>30</v>
      </c>
      <c r="E303" s="30" t="s">
        <v>287</v>
      </c>
      <c r="F303" s="25" t="s">
        <v>30</v>
      </c>
      <c r="G303" s="25" t="s">
        <v>30</v>
      </c>
      <c r="H303" s="25" t="s">
        <v>30</v>
      </c>
      <c r="I303" s="25" t="s">
        <v>30</v>
      </c>
      <c r="J303" s="36" t="s">
        <v>30</v>
      </c>
      <c r="K303" s="38" t="s">
        <v>30</v>
      </c>
      <c r="L303" s="25" t="s">
        <v>30</v>
      </c>
      <c r="M303" s="25" t="s">
        <v>30</v>
      </c>
      <c r="N303" s="25" t="s">
        <v>30</v>
      </c>
      <c r="O303" s="25">
        <v>606</v>
      </c>
      <c r="P303" s="307">
        <v>61</v>
      </c>
      <c r="Q303" s="26">
        <v>61</v>
      </c>
      <c r="R303" s="64" t="s">
        <v>212</v>
      </c>
    </row>
    <row r="304" spans="1:18" ht="13.5" customHeight="1" x14ac:dyDescent="0.25">
      <c r="A304" s="371"/>
      <c r="B304" s="27">
        <v>158</v>
      </c>
      <c r="C304" s="25" t="s">
        <v>30</v>
      </c>
      <c r="D304" s="25" t="s">
        <v>30</v>
      </c>
      <c r="E304" s="30" t="s">
        <v>287</v>
      </c>
      <c r="F304" s="25" t="s">
        <v>30</v>
      </c>
      <c r="G304" s="25" t="s">
        <v>30</v>
      </c>
      <c r="H304" s="25" t="s">
        <v>30</v>
      </c>
      <c r="I304" s="25" t="s">
        <v>30</v>
      </c>
      <c r="J304" s="36" t="s">
        <v>30</v>
      </c>
      <c r="K304" s="38" t="s">
        <v>30</v>
      </c>
      <c r="L304" s="25" t="s">
        <v>30</v>
      </c>
      <c r="M304" s="25" t="s">
        <v>30</v>
      </c>
      <c r="N304" s="25" t="s">
        <v>30</v>
      </c>
      <c r="O304" s="25">
        <v>600</v>
      </c>
      <c r="P304" s="307">
        <v>46</v>
      </c>
      <c r="Q304" s="26">
        <v>46</v>
      </c>
      <c r="R304" s="64" t="s">
        <v>208</v>
      </c>
    </row>
    <row r="305" spans="1:18" ht="13.5" customHeight="1" x14ac:dyDescent="0.25">
      <c r="A305" s="371"/>
      <c r="B305" s="27">
        <v>159</v>
      </c>
      <c r="C305" s="25" t="s">
        <v>30</v>
      </c>
      <c r="D305" s="25" t="s">
        <v>30</v>
      </c>
      <c r="E305" s="30" t="s">
        <v>287</v>
      </c>
      <c r="F305" s="25" t="s">
        <v>30</v>
      </c>
      <c r="G305" s="25" t="s">
        <v>30</v>
      </c>
      <c r="H305" s="25" t="s">
        <v>30</v>
      </c>
      <c r="I305" s="25" t="s">
        <v>30</v>
      </c>
      <c r="J305" s="36" t="s">
        <v>30</v>
      </c>
      <c r="K305" s="38" t="s">
        <v>30</v>
      </c>
      <c r="L305" s="25" t="s">
        <v>30</v>
      </c>
      <c r="M305" s="25" t="s">
        <v>30</v>
      </c>
      <c r="N305" s="25" t="s">
        <v>30</v>
      </c>
      <c r="O305" s="25">
        <v>800</v>
      </c>
      <c r="P305" s="307">
        <v>70</v>
      </c>
      <c r="Q305" s="26">
        <v>70</v>
      </c>
      <c r="R305" s="64" t="s">
        <v>194</v>
      </c>
    </row>
    <row r="306" spans="1:18" ht="13.5" customHeight="1" x14ac:dyDescent="0.25">
      <c r="A306" s="371"/>
      <c r="B306" s="27">
        <v>160</v>
      </c>
      <c r="C306" s="25" t="s">
        <v>30</v>
      </c>
      <c r="D306" s="25" t="s">
        <v>30</v>
      </c>
      <c r="E306" s="30" t="s">
        <v>287</v>
      </c>
      <c r="F306" s="25" t="s">
        <v>30</v>
      </c>
      <c r="G306" s="25" t="s">
        <v>30</v>
      </c>
      <c r="H306" s="25" t="s">
        <v>30</v>
      </c>
      <c r="I306" s="25" t="s">
        <v>30</v>
      </c>
      <c r="J306" s="36" t="s">
        <v>30</v>
      </c>
      <c r="K306" s="38" t="s">
        <v>30</v>
      </c>
      <c r="L306" s="25" t="s">
        <v>30</v>
      </c>
      <c r="M306" s="25" t="s">
        <v>30</v>
      </c>
      <c r="N306" s="25" t="s">
        <v>30</v>
      </c>
      <c r="O306" s="25">
        <v>800</v>
      </c>
      <c r="P306" s="307">
        <v>69</v>
      </c>
      <c r="Q306" s="26">
        <v>69</v>
      </c>
      <c r="R306" s="64" t="s">
        <v>199</v>
      </c>
    </row>
    <row r="307" spans="1:18" ht="13.5" customHeight="1" x14ac:dyDescent="0.25">
      <c r="A307" s="371"/>
      <c r="B307" s="27">
        <v>161</v>
      </c>
      <c r="C307" s="25" t="s">
        <v>30</v>
      </c>
      <c r="D307" s="25" t="s">
        <v>30</v>
      </c>
      <c r="E307" s="30" t="s">
        <v>287</v>
      </c>
      <c r="F307" s="25" t="s">
        <v>30</v>
      </c>
      <c r="G307" s="25" t="s">
        <v>30</v>
      </c>
      <c r="H307" s="25" t="s">
        <v>30</v>
      </c>
      <c r="I307" s="25" t="s">
        <v>30</v>
      </c>
      <c r="J307" s="36" t="s">
        <v>30</v>
      </c>
      <c r="K307" s="38" t="s">
        <v>30</v>
      </c>
      <c r="L307" s="25" t="s">
        <v>30</v>
      </c>
      <c r="M307" s="25" t="s">
        <v>30</v>
      </c>
      <c r="N307" s="25" t="s">
        <v>30</v>
      </c>
      <c r="O307" s="25">
        <v>800</v>
      </c>
      <c r="P307" s="307">
        <v>73</v>
      </c>
      <c r="Q307" s="26">
        <v>73</v>
      </c>
      <c r="R307" s="64" t="s">
        <v>292</v>
      </c>
    </row>
    <row r="308" spans="1:18" ht="13.5" customHeight="1" x14ac:dyDescent="0.25">
      <c r="A308" s="371"/>
      <c r="B308" s="27">
        <v>162</v>
      </c>
      <c r="C308" s="25" t="s">
        <v>30</v>
      </c>
      <c r="D308" s="25" t="s">
        <v>30</v>
      </c>
      <c r="E308" s="30" t="s">
        <v>287</v>
      </c>
      <c r="F308" s="25" t="s">
        <v>30</v>
      </c>
      <c r="G308" s="25" t="s">
        <v>30</v>
      </c>
      <c r="H308" s="25" t="s">
        <v>30</v>
      </c>
      <c r="I308" s="25" t="s">
        <v>30</v>
      </c>
      <c r="J308" s="36" t="s">
        <v>30</v>
      </c>
      <c r="K308" s="38" t="s">
        <v>30</v>
      </c>
      <c r="L308" s="25" t="s">
        <v>30</v>
      </c>
      <c r="M308" s="25" t="s">
        <v>30</v>
      </c>
      <c r="N308" s="25" t="s">
        <v>30</v>
      </c>
      <c r="O308" s="25">
        <v>9849</v>
      </c>
      <c r="P308" s="307">
        <v>285</v>
      </c>
      <c r="Q308" s="26">
        <v>285</v>
      </c>
      <c r="R308" s="26" t="s">
        <v>30</v>
      </c>
    </row>
    <row r="309" spans="1:18" ht="13.5" customHeight="1" x14ac:dyDescent="0.25">
      <c r="A309" s="371"/>
      <c r="B309" s="27">
        <v>163</v>
      </c>
      <c r="C309" s="25" t="s">
        <v>30</v>
      </c>
      <c r="D309" s="25" t="s">
        <v>30</v>
      </c>
      <c r="E309" s="30" t="s">
        <v>287</v>
      </c>
      <c r="F309" s="25" t="s">
        <v>30</v>
      </c>
      <c r="G309" s="25" t="s">
        <v>30</v>
      </c>
      <c r="H309" s="25" t="s">
        <v>30</v>
      </c>
      <c r="I309" s="25" t="s">
        <v>30</v>
      </c>
      <c r="J309" s="36" t="s">
        <v>30</v>
      </c>
      <c r="K309" s="38" t="s">
        <v>30</v>
      </c>
      <c r="L309" s="25" t="s">
        <v>30</v>
      </c>
      <c r="M309" s="25" t="s">
        <v>30</v>
      </c>
      <c r="N309" s="25" t="s">
        <v>30</v>
      </c>
      <c r="O309" s="25" t="s">
        <v>30</v>
      </c>
      <c r="P309" s="307">
        <v>490</v>
      </c>
      <c r="Q309" s="26" t="s">
        <v>30</v>
      </c>
      <c r="R309" s="26" t="s">
        <v>30</v>
      </c>
    </row>
    <row r="310" spans="1:18" ht="13.5" customHeight="1" x14ac:dyDescent="0.25">
      <c r="A310" s="371"/>
      <c r="B310" s="27">
        <v>164</v>
      </c>
      <c r="C310" s="25" t="s">
        <v>30</v>
      </c>
      <c r="D310" s="25" t="s">
        <v>30</v>
      </c>
      <c r="E310" s="30" t="s">
        <v>287</v>
      </c>
      <c r="F310" s="25" t="s">
        <v>30</v>
      </c>
      <c r="G310" s="25" t="s">
        <v>30</v>
      </c>
      <c r="H310" s="25" t="s">
        <v>30</v>
      </c>
      <c r="I310" s="25" t="s">
        <v>30</v>
      </c>
      <c r="J310" s="36" t="s">
        <v>30</v>
      </c>
      <c r="K310" s="38" t="s">
        <v>30</v>
      </c>
      <c r="L310" s="25" t="s">
        <v>30</v>
      </c>
      <c r="M310" s="25" t="s">
        <v>30</v>
      </c>
      <c r="N310" s="25" t="s">
        <v>30</v>
      </c>
      <c r="O310" s="25" t="s">
        <v>30</v>
      </c>
      <c r="P310" s="307">
        <v>1892</v>
      </c>
      <c r="Q310" s="26" t="s">
        <v>30</v>
      </c>
      <c r="R310" s="26" t="s">
        <v>30</v>
      </c>
    </row>
    <row r="311" spans="1:18" ht="13.5" customHeight="1" x14ac:dyDescent="0.25">
      <c r="A311" s="371"/>
      <c r="B311" s="27">
        <v>165</v>
      </c>
      <c r="C311" s="25" t="s">
        <v>30</v>
      </c>
      <c r="D311" s="25" t="s">
        <v>30</v>
      </c>
      <c r="E311" s="30" t="s">
        <v>287</v>
      </c>
      <c r="F311" s="25" t="s">
        <v>30</v>
      </c>
      <c r="G311" s="25" t="s">
        <v>30</v>
      </c>
      <c r="H311" s="25" t="s">
        <v>30</v>
      </c>
      <c r="I311" s="25" t="s">
        <v>30</v>
      </c>
      <c r="J311" s="36" t="s">
        <v>30</v>
      </c>
      <c r="K311" s="38" t="s">
        <v>30</v>
      </c>
      <c r="L311" s="25" t="s">
        <v>30</v>
      </c>
      <c r="M311" s="25" t="s">
        <v>30</v>
      </c>
      <c r="N311" s="25" t="s">
        <v>30</v>
      </c>
      <c r="O311" s="25" t="s">
        <v>30</v>
      </c>
      <c r="P311" s="307">
        <v>2690</v>
      </c>
      <c r="Q311" s="26" t="s">
        <v>30</v>
      </c>
      <c r="R311" s="26" t="s">
        <v>30</v>
      </c>
    </row>
    <row r="312" spans="1:18" ht="13.5" customHeight="1" x14ac:dyDescent="0.25">
      <c r="A312" s="371"/>
      <c r="B312" s="27">
        <v>166</v>
      </c>
      <c r="C312" s="25" t="s">
        <v>30</v>
      </c>
      <c r="D312" s="25" t="s">
        <v>30</v>
      </c>
      <c r="E312" s="30" t="s">
        <v>287</v>
      </c>
      <c r="F312" s="25" t="s">
        <v>30</v>
      </c>
      <c r="G312" s="25" t="s">
        <v>30</v>
      </c>
      <c r="H312" s="25" t="s">
        <v>30</v>
      </c>
      <c r="I312" s="25" t="s">
        <v>30</v>
      </c>
      <c r="J312" s="36" t="s">
        <v>30</v>
      </c>
      <c r="K312" s="38" t="s">
        <v>30</v>
      </c>
      <c r="L312" s="25" t="s">
        <v>30</v>
      </c>
      <c r="M312" s="25" t="s">
        <v>30</v>
      </c>
      <c r="N312" s="25" t="s">
        <v>30</v>
      </c>
      <c r="O312" s="25" t="s">
        <v>30</v>
      </c>
      <c r="P312" s="307">
        <v>1230</v>
      </c>
      <c r="Q312" s="26" t="s">
        <v>30</v>
      </c>
      <c r="R312" s="64" t="s">
        <v>163</v>
      </c>
    </row>
    <row r="313" spans="1:18" ht="13.5" customHeight="1" x14ac:dyDescent="0.25">
      <c r="A313" s="371"/>
      <c r="B313" s="27">
        <v>167</v>
      </c>
      <c r="C313" s="25" t="s">
        <v>30</v>
      </c>
      <c r="D313" s="25" t="s">
        <v>30</v>
      </c>
      <c r="E313" s="30" t="s">
        <v>287</v>
      </c>
      <c r="F313" s="25" t="s">
        <v>30</v>
      </c>
      <c r="G313" s="25" t="s">
        <v>30</v>
      </c>
      <c r="H313" s="25" t="s">
        <v>30</v>
      </c>
      <c r="I313" s="25" t="s">
        <v>30</v>
      </c>
      <c r="J313" s="36" t="s">
        <v>30</v>
      </c>
      <c r="K313" s="38" t="s">
        <v>30</v>
      </c>
      <c r="L313" s="25" t="s">
        <v>30</v>
      </c>
      <c r="M313" s="25" t="s">
        <v>30</v>
      </c>
      <c r="N313" s="25" t="s">
        <v>30</v>
      </c>
      <c r="O313" s="25">
        <v>7307</v>
      </c>
      <c r="P313" s="307">
        <v>45</v>
      </c>
      <c r="Q313" s="26">
        <v>45</v>
      </c>
      <c r="R313" s="64" t="s">
        <v>163</v>
      </c>
    </row>
    <row r="314" spans="1:18" ht="13.5" customHeight="1" x14ac:dyDescent="0.25">
      <c r="A314" s="371"/>
      <c r="B314" s="27">
        <v>168</v>
      </c>
      <c r="C314" s="25" t="s">
        <v>30</v>
      </c>
      <c r="D314" s="25" t="s">
        <v>30</v>
      </c>
      <c r="E314" s="30" t="s">
        <v>287</v>
      </c>
      <c r="F314" s="25" t="s">
        <v>30</v>
      </c>
      <c r="G314" s="25" t="s">
        <v>30</v>
      </c>
      <c r="H314" s="25" t="s">
        <v>30</v>
      </c>
      <c r="I314" s="25" t="s">
        <v>30</v>
      </c>
      <c r="J314" s="36" t="s">
        <v>30</v>
      </c>
      <c r="K314" s="38" t="s">
        <v>30</v>
      </c>
      <c r="L314" s="25" t="s">
        <v>30</v>
      </c>
      <c r="M314" s="25" t="s">
        <v>30</v>
      </c>
      <c r="N314" s="25" t="s">
        <v>30</v>
      </c>
      <c r="O314" s="25">
        <v>7307</v>
      </c>
      <c r="P314" s="307">
        <v>152</v>
      </c>
      <c r="Q314" s="26">
        <v>152</v>
      </c>
      <c r="R314" s="64" t="s">
        <v>163</v>
      </c>
    </row>
    <row r="315" spans="1:18" ht="13.5" customHeight="1" x14ac:dyDescent="0.25">
      <c r="A315" s="371"/>
      <c r="B315" s="27">
        <v>169</v>
      </c>
      <c r="C315" s="25" t="s">
        <v>30</v>
      </c>
      <c r="D315" s="25" t="s">
        <v>30</v>
      </c>
      <c r="E315" s="30" t="s">
        <v>287</v>
      </c>
      <c r="F315" s="25" t="s">
        <v>30</v>
      </c>
      <c r="G315" s="25" t="s">
        <v>30</v>
      </c>
      <c r="H315" s="25" t="s">
        <v>30</v>
      </c>
      <c r="I315" s="25" t="s">
        <v>30</v>
      </c>
      <c r="J315" s="36" t="s">
        <v>30</v>
      </c>
      <c r="K315" s="38" t="s">
        <v>30</v>
      </c>
      <c r="L315" s="25" t="s">
        <v>30</v>
      </c>
      <c r="M315" s="25" t="s">
        <v>30</v>
      </c>
      <c r="N315" s="25" t="s">
        <v>30</v>
      </c>
      <c r="O315" s="25">
        <v>7307</v>
      </c>
      <c r="P315" s="307">
        <v>143</v>
      </c>
      <c r="Q315" s="26">
        <v>143</v>
      </c>
      <c r="R315" s="64" t="s">
        <v>293</v>
      </c>
    </row>
    <row r="316" spans="1:18" ht="13.5" customHeight="1" x14ac:dyDescent="0.25">
      <c r="A316" s="371"/>
      <c r="B316" s="27">
        <v>170</v>
      </c>
      <c r="C316" s="25" t="s">
        <v>30</v>
      </c>
      <c r="D316" s="25" t="s">
        <v>30</v>
      </c>
      <c r="E316" s="30" t="s">
        <v>287</v>
      </c>
      <c r="F316" s="25" t="s">
        <v>30</v>
      </c>
      <c r="G316" s="25" t="s">
        <v>30</v>
      </c>
      <c r="H316" s="25" t="s">
        <v>30</v>
      </c>
      <c r="I316" s="25" t="s">
        <v>30</v>
      </c>
      <c r="J316" s="36" t="s">
        <v>30</v>
      </c>
      <c r="K316" s="38" t="s">
        <v>30</v>
      </c>
      <c r="L316" s="25" t="s">
        <v>30</v>
      </c>
      <c r="M316" s="25" t="s">
        <v>30</v>
      </c>
      <c r="N316" s="25" t="s">
        <v>30</v>
      </c>
      <c r="O316" s="25">
        <v>14</v>
      </c>
      <c r="P316" s="26" t="s">
        <v>30</v>
      </c>
      <c r="Q316" s="26">
        <v>144</v>
      </c>
      <c r="R316" s="64" t="s">
        <v>294</v>
      </c>
    </row>
    <row r="317" spans="1:18" ht="13.5" customHeight="1" x14ac:dyDescent="0.25">
      <c r="A317" s="371"/>
      <c r="B317" s="27">
        <v>171</v>
      </c>
      <c r="C317" s="25" t="s">
        <v>30</v>
      </c>
      <c r="D317" s="25" t="s">
        <v>30</v>
      </c>
      <c r="E317" s="30" t="s">
        <v>287</v>
      </c>
      <c r="F317" s="25" t="s">
        <v>30</v>
      </c>
      <c r="G317" s="25" t="s">
        <v>30</v>
      </c>
      <c r="H317" s="25" t="s">
        <v>30</v>
      </c>
      <c r="I317" s="25" t="s">
        <v>30</v>
      </c>
      <c r="J317" s="36" t="s">
        <v>30</v>
      </c>
      <c r="K317" s="38" t="s">
        <v>30</v>
      </c>
      <c r="L317" s="25" t="s">
        <v>30</v>
      </c>
      <c r="M317" s="25" t="s">
        <v>30</v>
      </c>
      <c r="N317" s="25" t="s">
        <v>30</v>
      </c>
      <c r="O317" s="25">
        <v>11</v>
      </c>
      <c r="P317" s="26" t="s">
        <v>30</v>
      </c>
      <c r="Q317" s="26" t="s">
        <v>30</v>
      </c>
      <c r="R317" s="26" t="s">
        <v>30</v>
      </c>
    </row>
    <row r="318" spans="1:18" ht="13.5" customHeight="1" x14ac:dyDescent="0.25">
      <c r="A318" s="371"/>
      <c r="B318" s="27">
        <v>172</v>
      </c>
      <c r="C318" s="25" t="s">
        <v>30</v>
      </c>
      <c r="D318" s="25" t="s">
        <v>30</v>
      </c>
      <c r="E318" s="30" t="s">
        <v>287</v>
      </c>
      <c r="F318" s="25" t="s">
        <v>30</v>
      </c>
      <c r="G318" s="25" t="s">
        <v>30</v>
      </c>
      <c r="H318" s="25" t="s">
        <v>30</v>
      </c>
      <c r="I318" s="25" t="s">
        <v>30</v>
      </c>
      <c r="J318" s="36" t="s">
        <v>30</v>
      </c>
      <c r="K318" s="38" t="s">
        <v>30</v>
      </c>
      <c r="L318" s="25" t="s">
        <v>30</v>
      </c>
      <c r="M318" s="25" t="s">
        <v>30</v>
      </c>
      <c r="N318" s="25" t="s">
        <v>30</v>
      </c>
      <c r="O318" s="25" t="s">
        <v>30</v>
      </c>
      <c r="P318" s="307">
        <v>3605</v>
      </c>
      <c r="Q318" s="26" t="s">
        <v>30</v>
      </c>
      <c r="R318" s="26" t="s">
        <v>30</v>
      </c>
    </row>
    <row r="319" spans="1:18" ht="13.5" customHeight="1" x14ac:dyDescent="0.25">
      <c r="A319" s="371"/>
      <c r="B319" s="27">
        <v>173</v>
      </c>
      <c r="C319" s="25" t="s">
        <v>30</v>
      </c>
      <c r="D319" s="25" t="s">
        <v>30</v>
      </c>
      <c r="E319" s="30" t="s">
        <v>287</v>
      </c>
      <c r="F319" s="25" t="s">
        <v>30</v>
      </c>
      <c r="G319" s="25" t="s">
        <v>30</v>
      </c>
      <c r="H319" s="25" t="s">
        <v>30</v>
      </c>
      <c r="I319" s="25" t="s">
        <v>30</v>
      </c>
      <c r="J319" s="36" t="s">
        <v>30</v>
      </c>
      <c r="K319" s="38" t="s">
        <v>30</v>
      </c>
      <c r="L319" s="25" t="s">
        <v>30</v>
      </c>
      <c r="M319" s="25" t="s">
        <v>30</v>
      </c>
      <c r="N319" s="25" t="s">
        <v>30</v>
      </c>
      <c r="O319" s="25" t="s">
        <v>30</v>
      </c>
      <c r="P319" s="307">
        <v>1043</v>
      </c>
      <c r="Q319" s="26" t="s">
        <v>30</v>
      </c>
      <c r="R319" s="64" t="s">
        <v>47</v>
      </c>
    </row>
    <row r="320" spans="1:18" ht="13.5" customHeight="1" x14ac:dyDescent="0.25">
      <c r="A320" s="371"/>
      <c r="B320" s="27">
        <v>174</v>
      </c>
      <c r="C320" s="25" t="s">
        <v>30</v>
      </c>
      <c r="D320" s="25" t="s">
        <v>30</v>
      </c>
      <c r="E320" s="30" t="s">
        <v>287</v>
      </c>
      <c r="F320" s="25" t="s">
        <v>30</v>
      </c>
      <c r="G320" s="25" t="s">
        <v>30</v>
      </c>
      <c r="H320" s="25" t="s">
        <v>30</v>
      </c>
      <c r="I320" s="25" t="s">
        <v>30</v>
      </c>
      <c r="J320" s="36" t="s">
        <v>30</v>
      </c>
      <c r="K320" s="38" t="s">
        <v>30</v>
      </c>
      <c r="L320" s="25" t="s">
        <v>30</v>
      </c>
      <c r="M320" s="25" t="s">
        <v>30</v>
      </c>
      <c r="N320" s="25" t="s">
        <v>30</v>
      </c>
      <c r="O320" s="25">
        <v>25671</v>
      </c>
      <c r="P320" s="307">
        <v>778</v>
      </c>
      <c r="Q320" s="26">
        <v>778</v>
      </c>
      <c r="R320" s="64" t="s">
        <v>277</v>
      </c>
    </row>
    <row r="321" spans="1:18" ht="13.5" customHeight="1" x14ac:dyDescent="0.25">
      <c r="A321" s="371"/>
      <c r="B321" s="27">
        <v>175</v>
      </c>
      <c r="C321" s="25" t="s">
        <v>30</v>
      </c>
      <c r="D321" s="25" t="s">
        <v>30</v>
      </c>
      <c r="E321" s="30" t="s">
        <v>287</v>
      </c>
      <c r="F321" s="25" t="s">
        <v>30</v>
      </c>
      <c r="G321" s="25" t="s">
        <v>30</v>
      </c>
      <c r="H321" s="25" t="s">
        <v>30</v>
      </c>
      <c r="I321" s="25" t="s">
        <v>30</v>
      </c>
      <c r="J321" s="36" t="s">
        <v>30</v>
      </c>
      <c r="K321" s="38" t="s">
        <v>30</v>
      </c>
      <c r="L321" s="25" t="s">
        <v>30</v>
      </c>
      <c r="M321" s="25" t="s">
        <v>30</v>
      </c>
      <c r="N321" s="25" t="s">
        <v>30</v>
      </c>
      <c r="O321" s="25" t="s">
        <v>30</v>
      </c>
      <c r="P321" s="307">
        <v>11131</v>
      </c>
      <c r="Q321" s="26" t="s">
        <v>30</v>
      </c>
      <c r="R321" s="64" t="s">
        <v>78</v>
      </c>
    </row>
    <row r="322" spans="1:18" ht="13.5" customHeight="1" x14ac:dyDescent="0.25">
      <c r="A322" s="371"/>
      <c r="B322" s="27">
        <v>176</v>
      </c>
      <c r="C322" s="25" t="s">
        <v>30</v>
      </c>
      <c r="D322" s="25" t="s">
        <v>30</v>
      </c>
      <c r="E322" s="30" t="s">
        <v>287</v>
      </c>
      <c r="F322" s="25" t="s">
        <v>30</v>
      </c>
      <c r="G322" s="25" t="s">
        <v>30</v>
      </c>
      <c r="H322" s="25" t="s">
        <v>30</v>
      </c>
      <c r="I322" s="25" t="s">
        <v>30</v>
      </c>
      <c r="J322" s="36" t="s">
        <v>30</v>
      </c>
      <c r="K322" s="38" t="s">
        <v>30</v>
      </c>
      <c r="L322" s="25" t="s">
        <v>30</v>
      </c>
      <c r="M322" s="25" t="s">
        <v>30</v>
      </c>
      <c r="N322" s="25" t="s">
        <v>30</v>
      </c>
      <c r="O322" s="25">
        <v>10469</v>
      </c>
      <c r="P322" s="307">
        <v>290</v>
      </c>
      <c r="Q322" s="26">
        <v>290</v>
      </c>
      <c r="R322" s="64" t="s">
        <v>295</v>
      </c>
    </row>
    <row r="323" spans="1:18" ht="13.5" customHeight="1" x14ac:dyDescent="0.25">
      <c r="A323" s="371"/>
      <c r="B323" s="27">
        <v>177</v>
      </c>
      <c r="C323" s="25" t="s">
        <v>30</v>
      </c>
      <c r="D323" s="25" t="s">
        <v>30</v>
      </c>
      <c r="E323" s="30" t="s">
        <v>287</v>
      </c>
      <c r="F323" s="25" t="s">
        <v>30</v>
      </c>
      <c r="G323" s="25" t="s">
        <v>30</v>
      </c>
      <c r="H323" s="25" t="s">
        <v>30</v>
      </c>
      <c r="I323" s="25" t="s">
        <v>30</v>
      </c>
      <c r="J323" s="36" t="s">
        <v>30</v>
      </c>
      <c r="K323" s="38" t="s">
        <v>30</v>
      </c>
      <c r="L323" s="25" t="s">
        <v>30</v>
      </c>
      <c r="M323" s="25" t="s">
        <v>30</v>
      </c>
      <c r="N323" s="25" t="s">
        <v>30</v>
      </c>
      <c r="O323" s="25">
        <v>2378</v>
      </c>
      <c r="P323" s="307">
        <v>339</v>
      </c>
      <c r="Q323" s="26">
        <v>339</v>
      </c>
      <c r="R323" s="26" t="s">
        <v>30</v>
      </c>
    </row>
    <row r="324" spans="1:18" ht="13.5" customHeight="1" x14ac:dyDescent="0.25">
      <c r="A324" s="371"/>
      <c r="B324" s="27">
        <v>178</v>
      </c>
      <c r="C324" s="25" t="s">
        <v>30</v>
      </c>
      <c r="D324" s="25" t="s">
        <v>30</v>
      </c>
      <c r="E324" s="30" t="s">
        <v>287</v>
      </c>
      <c r="F324" s="25" t="s">
        <v>30</v>
      </c>
      <c r="G324" s="25" t="s">
        <v>30</v>
      </c>
      <c r="H324" s="25" t="s">
        <v>30</v>
      </c>
      <c r="I324" s="25" t="s">
        <v>30</v>
      </c>
      <c r="J324" s="36" t="s">
        <v>30</v>
      </c>
      <c r="K324" s="38" t="s">
        <v>30</v>
      </c>
      <c r="L324" s="25" t="s">
        <v>30</v>
      </c>
      <c r="M324" s="25" t="s">
        <v>30</v>
      </c>
      <c r="N324" s="25" t="s">
        <v>30</v>
      </c>
      <c r="O324" s="25" t="s">
        <v>277</v>
      </c>
      <c r="P324" s="307">
        <v>942</v>
      </c>
      <c r="Q324" s="26" t="s">
        <v>30</v>
      </c>
      <c r="R324" s="64" t="s">
        <v>107</v>
      </c>
    </row>
    <row r="325" spans="1:18" ht="13.5" customHeight="1" x14ac:dyDescent="0.25">
      <c r="A325" s="371"/>
      <c r="B325" s="27">
        <v>179</v>
      </c>
      <c r="C325" s="25" t="s">
        <v>30</v>
      </c>
      <c r="D325" s="25" t="s">
        <v>30</v>
      </c>
      <c r="E325" s="30" t="s">
        <v>287</v>
      </c>
      <c r="F325" s="25" t="s">
        <v>30</v>
      </c>
      <c r="G325" s="25" t="s">
        <v>30</v>
      </c>
      <c r="H325" s="25" t="s">
        <v>30</v>
      </c>
      <c r="I325" s="25" t="s">
        <v>30</v>
      </c>
      <c r="J325" s="36" t="s">
        <v>30</v>
      </c>
      <c r="K325" s="38" t="s">
        <v>30</v>
      </c>
      <c r="L325" s="25" t="s">
        <v>30</v>
      </c>
      <c r="M325" s="25" t="s">
        <v>30</v>
      </c>
      <c r="N325" s="25" t="s">
        <v>30</v>
      </c>
      <c r="O325" s="25">
        <v>800</v>
      </c>
      <c r="P325" s="307">
        <v>78</v>
      </c>
      <c r="Q325" s="25">
        <v>78</v>
      </c>
      <c r="R325" s="64" t="s">
        <v>114</v>
      </c>
    </row>
    <row r="326" spans="1:18" ht="13.5" customHeight="1" x14ac:dyDescent="0.25">
      <c r="A326" s="371"/>
      <c r="B326" s="27">
        <v>180</v>
      </c>
      <c r="C326" s="25" t="s">
        <v>30</v>
      </c>
      <c r="D326" s="25" t="s">
        <v>30</v>
      </c>
      <c r="E326" s="30" t="s">
        <v>287</v>
      </c>
      <c r="F326" s="25" t="s">
        <v>30</v>
      </c>
      <c r="G326" s="25" t="s">
        <v>30</v>
      </c>
      <c r="H326" s="25" t="s">
        <v>30</v>
      </c>
      <c r="I326" s="25" t="s">
        <v>30</v>
      </c>
      <c r="J326" s="36" t="s">
        <v>30</v>
      </c>
      <c r="K326" s="38" t="s">
        <v>30</v>
      </c>
      <c r="L326" s="25" t="s">
        <v>30</v>
      </c>
      <c r="M326" s="25" t="s">
        <v>30</v>
      </c>
      <c r="N326" s="25" t="s">
        <v>30</v>
      </c>
      <c r="O326" s="25">
        <v>700</v>
      </c>
      <c r="P326" s="307">
        <v>42</v>
      </c>
      <c r="Q326" s="26">
        <v>42</v>
      </c>
      <c r="R326" s="64" t="s">
        <v>117</v>
      </c>
    </row>
    <row r="327" spans="1:18" ht="13.5" customHeight="1" x14ac:dyDescent="0.25">
      <c r="A327" s="371"/>
      <c r="B327" s="27">
        <v>181</v>
      </c>
      <c r="C327" s="25" t="s">
        <v>30</v>
      </c>
      <c r="D327" s="25" t="s">
        <v>30</v>
      </c>
      <c r="E327" s="30" t="s">
        <v>287</v>
      </c>
      <c r="F327" s="25" t="s">
        <v>30</v>
      </c>
      <c r="G327" s="25" t="s">
        <v>30</v>
      </c>
      <c r="H327" s="25" t="s">
        <v>30</v>
      </c>
      <c r="I327" s="25" t="s">
        <v>30</v>
      </c>
      <c r="J327" s="36" t="s">
        <v>30</v>
      </c>
      <c r="K327" s="38" t="s">
        <v>30</v>
      </c>
      <c r="L327" s="25" t="s">
        <v>30</v>
      </c>
      <c r="M327" s="25" t="s">
        <v>30</v>
      </c>
      <c r="N327" s="25" t="s">
        <v>30</v>
      </c>
      <c r="O327" s="25">
        <v>700</v>
      </c>
      <c r="P327" s="307">
        <v>58</v>
      </c>
      <c r="Q327" s="26">
        <v>58</v>
      </c>
      <c r="R327" s="64" t="s">
        <v>120</v>
      </c>
    </row>
    <row r="328" spans="1:18" ht="13.5" customHeight="1" x14ac:dyDescent="0.25">
      <c r="A328" s="371"/>
      <c r="B328" s="27">
        <v>182</v>
      </c>
      <c r="C328" s="25" t="s">
        <v>30</v>
      </c>
      <c r="D328" s="25" t="s">
        <v>30</v>
      </c>
      <c r="E328" s="30" t="s">
        <v>287</v>
      </c>
      <c r="F328" s="25" t="s">
        <v>30</v>
      </c>
      <c r="G328" s="25" t="s">
        <v>30</v>
      </c>
      <c r="H328" s="25" t="s">
        <v>30</v>
      </c>
      <c r="I328" s="25" t="s">
        <v>30</v>
      </c>
      <c r="J328" s="36" t="s">
        <v>30</v>
      </c>
      <c r="K328" s="38" t="s">
        <v>30</v>
      </c>
      <c r="L328" s="25" t="s">
        <v>30</v>
      </c>
      <c r="M328" s="25" t="s">
        <v>30</v>
      </c>
      <c r="N328" s="25" t="s">
        <v>30</v>
      </c>
      <c r="O328" s="25">
        <v>699</v>
      </c>
      <c r="P328" s="307">
        <v>71</v>
      </c>
      <c r="Q328" s="26">
        <v>71</v>
      </c>
      <c r="R328" s="64" t="s">
        <v>123</v>
      </c>
    </row>
    <row r="329" spans="1:18" ht="13.5" customHeight="1" x14ac:dyDescent="0.25">
      <c r="A329" s="371"/>
      <c r="B329" s="27">
        <v>183</v>
      </c>
      <c r="C329" s="25" t="s">
        <v>30</v>
      </c>
      <c r="D329" s="25" t="s">
        <v>30</v>
      </c>
      <c r="E329" s="30" t="s">
        <v>287</v>
      </c>
      <c r="F329" s="25" t="s">
        <v>30</v>
      </c>
      <c r="G329" s="25" t="s">
        <v>30</v>
      </c>
      <c r="H329" s="25" t="s">
        <v>30</v>
      </c>
      <c r="I329" s="25" t="s">
        <v>30</v>
      </c>
      <c r="J329" s="36" t="s">
        <v>30</v>
      </c>
      <c r="K329" s="38" t="s">
        <v>30</v>
      </c>
      <c r="L329" s="25" t="s">
        <v>30</v>
      </c>
      <c r="M329" s="25" t="s">
        <v>30</v>
      </c>
      <c r="N329" s="25" t="s">
        <v>30</v>
      </c>
      <c r="O329" s="25">
        <v>500</v>
      </c>
      <c r="P329" s="307">
        <v>86</v>
      </c>
      <c r="Q329" s="26">
        <v>86</v>
      </c>
      <c r="R329" s="26" t="s">
        <v>30</v>
      </c>
    </row>
    <row r="330" spans="1:18" ht="13.5" customHeight="1" x14ac:dyDescent="0.25">
      <c r="A330" s="371"/>
      <c r="B330" s="27">
        <v>184</v>
      </c>
      <c r="C330" s="25" t="s">
        <v>30</v>
      </c>
      <c r="D330" s="25" t="s">
        <v>30</v>
      </c>
      <c r="E330" s="30" t="s">
        <v>287</v>
      </c>
      <c r="F330" s="25" t="s">
        <v>30</v>
      </c>
      <c r="G330" s="25" t="s">
        <v>30</v>
      </c>
      <c r="H330" s="25" t="s">
        <v>30</v>
      </c>
      <c r="I330" s="25" t="s">
        <v>30</v>
      </c>
      <c r="J330" s="36" t="s">
        <v>30</v>
      </c>
      <c r="K330" s="38" t="s">
        <v>30</v>
      </c>
      <c r="L330" s="25" t="s">
        <v>30</v>
      </c>
      <c r="M330" s="25" t="s">
        <v>30</v>
      </c>
      <c r="N330" s="25" t="s">
        <v>30</v>
      </c>
      <c r="O330" s="25" t="s">
        <v>30</v>
      </c>
      <c r="P330" s="307">
        <v>633</v>
      </c>
      <c r="Q330" s="26" t="s">
        <v>30</v>
      </c>
      <c r="R330" s="26" t="s">
        <v>30</v>
      </c>
    </row>
    <row r="331" spans="1:18" ht="13.5" customHeight="1" x14ac:dyDescent="0.25">
      <c r="A331" s="371"/>
      <c r="B331" s="27">
        <v>185</v>
      </c>
      <c r="C331" s="25" t="s">
        <v>30</v>
      </c>
      <c r="D331" s="25" t="s">
        <v>30</v>
      </c>
      <c r="E331" s="30" t="s">
        <v>32</v>
      </c>
      <c r="F331" s="25" t="s">
        <v>30</v>
      </c>
      <c r="G331" s="25" t="s">
        <v>30</v>
      </c>
      <c r="H331" s="25" t="s">
        <v>30</v>
      </c>
      <c r="I331" s="25" t="s">
        <v>30</v>
      </c>
      <c r="J331" s="36" t="s">
        <v>30</v>
      </c>
      <c r="K331" s="38" t="s">
        <v>30</v>
      </c>
      <c r="L331" s="25" t="s">
        <v>30</v>
      </c>
      <c r="M331" s="25" t="s">
        <v>30</v>
      </c>
      <c r="N331" s="25" t="s">
        <v>30</v>
      </c>
      <c r="O331" s="25" t="s">
        <v>30</v>
      </c>
      <c r="P331" s="307">
        <v>183</v>
      </c>
      <c r="Q331" s="26" t="s">
        <v>30</v>
      </c>
      <c r="R331" s="26" t="s">
        <v>30</v>
      </c>
    </row>
    <row r="332" spans="1:18" ht="13.5" customHeight="1" x14ac:dyDescent="0.25">
      <c r="A332" s="371"/>
      <c r="B332" s="27">
        <v>186</v>
      </c>
      <c r="C332" s="25" t="s">
        <v>30</v>
      </c>
      <c r="D332" s="25" t="s">
        <v>30</v>
      </c>
      <c r="E332" s="30" t="s">
        <v>32</v>
      </c>
      <c r="F332" s="25" t="s">
        <v>30</v>
      </c>
      <c r="G332" s="25" t="s">
        <v>30</v>
      </c>
      <c r="H332" s="25" t="s">
        <v>30</v>
      </c>
      <c r="I332" s="25" t="s">
        <v>30</v>
      </c>
      <c r="J332" s="36" t="s">
        <v>30</v>
      </c>
      <c r="K332" s="38" t="s">
        <v>30</v>
      </c>
      <c r="L332" s="25" t="s">
        <v>30</v>
      </c>
      <c r="M332" s="25" t="s">
        <v>30</v>
      </c>
      <c r="N332" s="25" t="s">
        <v>30</v>
      </c>
      <c r="O332" s="25" t="s">
        <v>30</v>
      </c>
      <c r="P332" s="307">
        <v>295</v>
      </c>
      <c r="Q332" s="26" t="s">
        <v>30</v>
      </c>
      <c r="R332" s="26" t="s">
        <v>30</v>
      </c>
    </row>
    <row r="333" spans="1:18" ht="9.75" customHeight="1" x14ac:dyDescent="0.25">
      <c r="A333" s="371"/>
      <c r="B333" s="27">
        <v>308</v>
      </c>
      <c r="C333" s="25" t="s">
        <v>30</v>
      </c>
      <c r="D333" s="25" t="s">
        <v>30</v>
      </c>
      <c r="E333" s="30" t="s">
        <v>32</v>
      </c>
      <c r="F333" s="25" t="s">
        <v>30</v>
      </c>
      <c r="G333" s="25" t="s">
        <v>30</v>
      </c>
      <c r="H333" s="25" t="s">
        <v>30</v>
      </c>
      <c r="I333" s="25" t="s">
        <v>30</v>
      </c>
      <c r="J333" s="36" t="s">
        <v>30</v>
      </c>
      <c r="K333" s="38" t="s">
        <v>30</v>
      </c>
      <c r="L333" s="25" t="s">
        <v>30</v>
      </c>
      <c r="M333" s="25" t="s">
        <v>30</v>
      </c>
      <c r="N333" s="25" t="s">
        <v>30</v>
      </c>
      <c r="O333" s="25" t="s">
        <v>30</v>
      </c>
      <c r="P333" s="307">
        <v>386</v>
      </c>
      <c r="Q333" s="26" t="s">
        <v>30</v>
      </c>
      <c r="R333" s="64" t="s">
        <v>30</v>
      </c>
    </row>
    <row r="334" spans="1:18" x14ac:dyDescent="0.25">
      <c r="A334" s="371"/>
      <c r="B334" s="27">
        <v>77</v>
      </c>
      <c r="C334" s="25" t="s">
        <v>30</v>
      </c>
      <c r="D334" s="26" t="s">
        <v>30</v>
      </c>
      <c r="E334" s="30" t="s">
        <v>32</v>
      </c>
      <c r="F334" s="25" t="s">
        <v>30</v>
      </c>
      <c r="G334" s="25" t="s">
        <v>30</v>
      </c>
      <c r="H334" s="25" t="s">
        <v>30</v>
      </c>
      <c r="I334" s="25" t="s">
        <v>30</v>
      </c>
      <c r="J334" s="36" t="s">
        <v>30</v>
      </c>
      <c r="K334" s="38" t="s">
        <v>30</v>
      </c>
      <c r="L334" s="25" t="s">
        <v>30</v>
      </c>
      <c r="M334" s="25" t="s">
        <v>30</v>
      </c>
      <c r="N334" s="25" t="s">
        <v>30</v>
      </c>
      <c r="O334" s="25" t="s">
        <v>30</v>
      </c>
      <c r="P334" s="334">
        <v>444</v>
      </c>
      <c r="Q334" s="26" t="s">
        <v>30</v>
      </c>
      <c r="R334" s="64" t="s">
        <v>30</v>
      </c>
    </row>
    <row r="335" spans="1:18" x14ac:dyDescent="0.25">
      <c r="A335" s="371"/>
      <c r="B335" s="27">
        <v>82</v>
      </c>
      <c r="C335" s="25" t="s">
        <v>30</v>
      </c>
      <c r="D335" s="26" t="s">
        <v>30</v>
      </c>
      <c r="E335" s="30" t="s">
        <v>32</v>
      </c>
      <c r="F335" s="25" t="s">
        <v>30</v>
      </c>
      <c r="G335" s="25" t="s">
        <v>30</v>
      </c>
      <c r="H335" s="25" t="s">
        <v>30</v>
      </c>
      <c r="I335" s="25" t="s">
        <v>30</v>
      </c>
      <c r="J335" s="36" t="s">
        <v>30</v>
      </c>
      <c r="K335" s="38" t="s">
        <v>30</v>
      </c>
      <c r="L335" s="25" t="s">
        <v>30</v>
      </c>
      <c r="M335" s="25" t="s">
        <v>30</v>
      </c>
      <c r="N335" s="25" t="s">
        <v>30</v>
      </c>
      <c r="O335" s="25" t="s">
        <v>30</v>
      </c>
      <c r="P335" s="334">
        <v>1063</v>
      </c>
      <c r="Q335" s="26" t="s">
        <v>30</v>
      </c>
      <c r="R335" s="64" t="s">
        <v>30</v>
      </c>
    </row>
    <row r="336" spans="1:18" x14ac:dyDescent="0.25">
      <c r="A336" s="371"/>
      <c r="B336" s="27">
        <v>104</v>
      </c>
      <c r="C336" s="25" t="s">
        <v>30</v>
      </c>
      <c r="D336" s="26" t="s">
        <v>30</v>
      </c>
      <c r="E336" s="52" t="s">
        <v>32</v>
      </c>
      <c r="F336" s="112" t="s">
        <v>30</v>
      </c>
      <c r="G336" s="112" t="s">
        <v>30</v>
      </c>
      <c r="H336" s="112" t="s">
        <v>30</v>
      </c>
      <c r="I336" s="112" t="s">
        <v>30</v>
      </c>
      <c r="J336" s="53" t="s">
        <v>30</v>
      </c>
      <c r="K336" s="38" t="s">
        <v>30</v>
      </c>
      <c r="L336" s="25" t="s">
        <v>30</v>
      </c>
      <c r="M336" s="25" t="s">
        <v>30</v>
      </c>
      <c r="N336" s="25" t="s">
        <v>30</v>
      </c>
      <c r="O336" s="25" t="s">
        <v>30</v>
      </c>
      <c r="P336" s="334">
        <v>1430</v>
      </c>
      <c r="Q336" s="26" t="s">
        <v>30</v>
      </c>
      <c r="R336" s="64" t="s">
        <v>30</v>
      </c>
    </row>
    <row r="337" spans="1:18" x14ac:dyDescent="0.25">
      <c r="A337" s="371"/>
      <c r="B337" s="291">
        <v>124</v>
      </c>
      <c r="C337" s="25" t="s">
        <v>30</v>
      </c>
      <c r="D337" s="26" t="s">
        <v>30</v>
      </c>
      <c r="E337" s="52" t="s">
        <v>32</v>
      </c>
      <c r="F337" s="112" t="s">
        <v>30</v>
      </c>
      <c r="G337" s="112" t="s">
        <v>30</v>
      </c>
      <c r="H337" s="112" t="s">
        <v>30</v>
      </c>
      <c r="I337" s="112" t="s">
        <v>30</v>
      </c>
      <c r="J337" s="53" t="s">
        <v>30</v>
      </c>
      <c r="K337" s="38" t="s">
        <v>30</v>
      </c>
      <c r="L337" s="25" t="s">
        <v>30</v>
      </c>
      <c r="M337" s="25" t="s">
        <v>30</v>
      </c>
      <c r="N337" s="25" t="s">
        <v>30</v>
      </c>
      <c r="O337" s="25" t="s">
        <v>30</v>
      </c>
      <c r="P337" s="309">
        <v>388</v>
      </c>
      <c r="Q337" s="26" t="s">
        <v>30</v>
      </c>
      <c r="R337" s="65" t="s">
        <v>30</v>
      </c>
    </row>
    <row r="338" spans="1:18" ht="15.75" thickBot="1" x14ac:dyDescent="0.3">
      <c r="A338" s="371"/>
      <c r="B338" s="104">
        <v>120</v>
      </c>
      <c r="C338" s="107" t="s">
        <v>30</v>
      </c>
      <c r="D338" s="121" t="s">
        <v>30</v>
      </c>
      <c r="E338" s="106" t="s">
        <v>32</v>
      </c>
      <c r="F338" s="107" t="s">
        <v>30</v>
      </c>
      <c r="G338" s="107" t="s">
        <v>30</v>
      </c>
      <c r="H338" s="107" t="s">
        <v>30</v>
      </c>
      <c r="I338" s="107" t="s">
        <v>30</v>
      </c>
      <c r="J338" s="123" t="s">
        <v>30</v>
      </c>
      <c r="K338" s="128" t="s">
        <v>30</v>
      </c>
      <c r="L338" s="107" t="s">
        <v>30</v>
      </c>
      <c r="M338" s="107" t="s">
        <v>30</v>
      </c>
      <c r="N338" s="107" t="s">
        <v>30</v>
      </c>
      <c r="O338" s="87" t="s">
        <v>30</v>
      </c>
      <c r="P338" s="310">
        <v>271</v>
      </c>
      <c r="Q338" s="121" t="s">
        <v>30</v>
      </c>
      <c r="R338" s="65" t="s">
        <v>30</v>
      </c>
    </row>
    <row r="339" spans="1:18" ht="15.75" thickBot="1" x14ac:dyDescent="0.3">
      <c r="A339" s="371"/>
      <c r="B339" s="104">
        <v>121</v>
      </c>
      <c r="C339" s="107" t="s">
        <v>30</v>
      </c>
      <c r="D339" s="121" t="s">
        <v>30</v>
      </c>
      <c r="E339" s="106" t="s">
        <v>32</v>
      </c>
      <c r="F339" s="107" t="s">
        <v>30</v>
      </c>
      <c r="G339" s="107" t="s">
        <v>30</v>
      </c>
      <c r="H339" s="107" t="s">
        <v>30</v>
      </c>
      <c r="I339" s="107" t="s">
        <v>30</v>
      </c>
      <c r="J339" s="123" t="s">
        <v>30</v>
      </c>
      <c r="K339" s="128" t="s">
        <v>30</v>
      </c>
      <c r="L339" s="107" t="s">
        <v>30</v>
      </c>
      <c r="M339" s="107" t="s">
        <v>30</v>
      </c>
      <c r="N339" s="107" t="s">
        <v>30</v>
      </c>
      <c r="O339" s="87" t="s">
        <v>30</v>
      </c>
      <c r="P339" s="310">
        <v>561</v>
      </c>
      <c r="Q339" s="121" t="s">
        <v>30</v>
      </c>
      <c r="R339" s="65" t="s">
        <v>30</v>
      </c>
    </row>
    <row r="340" spans="1:18" ht="15.75" thickBot="1" x14ac:dyDescent="0.3">
      <c r="A340" s="371"/>
      <c r="B340" s="351">
        <v>309</v>
      </c>
      <c r="C340" s="107" t="s">
        <v>30</v>
      </c>
      <c r="D340" s="121" t="s">
        <v>30</v>
      </c>
      <c r="E340" s="353" t="s">
        <v>415</v>
      </c>
      <c r="F340" s="107" t="s">
        <v>30</v>
      </c>
      <c r="G340" s="107" t="s">
        <v>30</v>
      </c>
      <c r="H340" s="107" t="s">
        <v>30</v>
      </c>
      <c r="I340" s="107" t="s">
        <v>30</v>
      </c>
      <c r="J340" s="123" t="s">
        <v>30</v>
      </c>
      <c r="K340" s="128" t="s">
        <v>30</v>
      </c>
      <c r="L340" s="107" t="s">
        <v>30</v>
      </c>
      <c r="M340" s="107" t="s">
        <v>30</v>
      </c>
      <c r="N340" s="107" t="s">
        <v>30</v>
      </c>
      <c r="O340" s="87" t="s">
        <v>30</v>
      </c>
      <c r="P340" s="352">
        <v>112</v>
      </c>
      <c r="Q340" s="121" t="s">
        <v>30</v>
      </c>
      <c r="R340" s="239"/>
    </row>
    <row r="341" spans="1:18" ht="15.75" thickBot="1" x14ac:dyDescent="0.3">
      <c r="A341" s="372"/>
      <c r="B341" s="351">
        <v>317</v>
      </c>
      <c r="C341" s="107" t="s">
        <v>30</v>
      </c>
      <c r="D341" s="121" t="s">
        <v>30</v>
      </c>
      <c r="E341" s="30" t="s">
        <v>287</v>
      </c>
      <c r="F341" s="107" t="s">
        <v>30</v>
      </c>
      <c r="G341" s="107" t="s">
        <v>30</v>
      </c>
      <c r="H341" s="107" t="s">
        <v>30</v>
      </c>
      <c r="I341" s="107" t="s">
        <v>30</v>
      </c>
      <c r="J341" s="123" t="s">
        <v>30</v>
      </c>
      <c r="K341" s="128" t="s">
        <v>30</v>
      </c>
      <c r="L341" s="107" t="s">
        <v>30</v>
      </c>
      <c r="M341" s="107" t="s">
        <v>30</v>
      </c>
      <c r="N341" s="107" t="s">
        <v>30</v>
      </c>
      <c r="O341" s="87">
        <v>2757</v>
      </c>
      <c r="P341" s="352">
        <v>177</v>
      </c>
      <c r="Q341" s="121" t="s">
        <v>30</v>
      </c>
      <c r="R341" s="239" t="s">
        <v>426</v>
      </c>
    </row>
    <row r="342" spans="1:18" ht="21" customHeight="1" thickBot="1" x14ac:dyDescent="0.3">
      <c r="A342" s="345" t="s">
        <v>28</v>
      </c>
      <c r="B342" s="367" t="s">
        <v>33</v>
      </c>
      <c r="C342" s="368"/>
      <c r="D342" s="369"/>
      <c r="E342" s="54"/>
      <c r="F342" s="55"/>
      <c r="G342" s="55"/>
      <c r="H342" s="56"/>
      <c r="I342" s="176"/>
      <c r="J342" s="194">
        <f>SUM(J274:J336)</f>
        <v>0</v>
      </c>
      <c r="K342" s="124"/>
      <c r="L342" s="125"/>
      <c r="M342" s="126"/>
      <c r="N342" s="125"/>
      <c r="O342" s="125"/>
      <c r="P342" s="183">
        <f>SUM(P273:P341)</f>
        <v>58100</v>
      </c>
      <c r="Q342" s="127"/>
      <c r="R342" s="244"/>
    </row>
    <row r="343" spans="1:18" ht="20.25" customHeight="1" thickBot="1" x14ac:dyDescent="0.3">
      <c r="A343" s="348" t="s">
        <v>29</v>
      </c>
      <c r="B343" s="346"/>
      <c r="C343" s="346"/>
      <c r="D343" s="347"/>
      <c r="E343" s="218"/>
      <c r="F343" s="219"/>
      <c r="G343" s="219"/>
      <c r="H343" s="219"/>
      <c r="I343" s="220"/>
      <c r="J343" s="221"/>
      <c r="K343" s="222"/>
      <c r="L343" s="219"/>
      <c r="M343" s="219"/>
      <c r="N343" s="219"/>
      <c r="O343" s="220">
        <f>SUM(O342,O272,O136,O118,O116,O114,O110)</f>
        <v>156050</v>
      </c>
      <c r="P343" s="220">
        <f>SUM(,P342,P136,P118,P114,P272,P116,P110)</f>
        <v>239072</v>
      </c>
      <c r="Q343" s="221"/>
      <c r="R343" s="245"/>
    </row>
    <row r="344" spans="1:18" ht="15.75" thickBot="1" x14ac:dyDescent="0.3">
      <c r="A344" s="32"/>
      <c r="B344" s="349"/>
      <c r="C344" s="349"/>
      <c r="D344" s="350"/>
      <c r="E344" s="69"/>
      <c r="F344" s="70"/>
      <c r="G344" s="70"/>
      <c r="H344" s="223">
        <f>SUM(H343,H94)</f>
        <v>96834.82</v>
      </c>
      <c r="I344" s="223"/>
      <c r="J344" s="224">
        <f>SUM(J342,J272,J136,J118,J116,J114,J110,J94)</f>
        <v>29177.199999999997</v>
      </c>
      <c r="K344" s="225"/>
      <c r="L344" s="223">
        <f t="shared" ref="L344:Q344" si="6">SUM(L343,L94)</f>
        <v>5706.8662222222219</v>
      </c>
      <c r="M344" s="223">
        <f t="shared" si="6"/>
        <v>30001.445199999998</v>
      </c>
      <c r="N344" s="226">
        <f t="shared" si="6"/>
        <v>35661</v>
      </c>
      <c r="O344" s="223">
        <f t="shared" si="6"/>
        <v>255350</v>
      </c>
      <c r="P344" s="223">
        <f t="shared" si="6"/>
        <v>375845</v>
      </c>
      <c r="Q344" s="224">
        <f t="shared" si="6"/>
        <v>4456</v>
      </c>
    </row>
    <row r="345" spans="1:18" x14ac:dyDescent="0.25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40"/>
      <c r="L345" s="32"/>
      <c r="M345" s="32"/>
      <c r="N345" s="32"/>
      <c r="O345" s="32"/>
      <c r="P345" s="311"/>
      <c r="Q345" s="32"/>
    </row>
    <row r="346" spans="1:18" x14ac:dyDescent="0.25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40"/>
      <c r="L346" s="32"/>
      <c r="M346" s="32"/>
      <c r="N346" s="32"/>
      <c r="O346" s="32"/>
      <c r="P346" s="311"/>
      <c r="Q346" s="32"/>
    </row>
    <row r="347" spans="1:18" x14ac:dyDescent="0.25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40"/>
      <c r="L347" s="32"/>
      <c r="M347" s="32"/>
      <c r="N347" s="32"/>
      <c r="O347" s="32"/>
      <c r="P347" s="311"/>
      <c r="Q347" s="32"/>
    </row>
    <row r="348" spans="1:18" x14ac:dyDescent="0.25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40"/>
      <c r="L348" s="32"/>
      <c r="M348" s="32"/>
      <c r="N348" s="32"/>
      <c r="O348" s="32"/>
      <c r="P348" s="311"/>
      <c r="Q348" s="32"/>
    </row>
    <row r="349" spans="1:18" x14ac:dyDescent="0.25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40"/>
      <c r="L349" s="32"/>
      <c r="M349" s="32"/>
      <c r="N349" s="32"/>
      <c r="O349" s="32"/>
      <c r="P349" s="311"/>
      <c r="Q349" s="32"/>
    </row>
    <row r="350" spans="1:18" x14ac:dyDescent="0.25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40"/>
      <c r="L350" s="32"/>
      <c r="M350" s="32"/>
      <c r="N350" s="32"/>
      <c r="O350" s="32"/>
      <c r="P350" s="311"/>
      <c r="Q350" s="32"/>
    </row>
    <row r="351" spans="1:18" x14ac:dyDescent="0.25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40"/>
      <c r="L351" s="32"/>
      <c r="M351" s="32"/>
      <c r="N351" s="32"/>
      <c r="O351" s="32"/>
      <c r="P351" s="311"/>
      <c r="Q351" s="32"/>
    </row>
    <row r="352" spans="1:18" x14ac:dyDescent="0.25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40"/>
      <c r="L352" s="32"/>
      <c r="M352" s="32"/>
      <c r="N352" s="32"/>
      <c r="O352" s="32"/>
      <c r="P352" s="311"/>
      <c r="Q352" s="32"/>
    </row>
    <row r="353" spans="1:17" x14ac:dyDescent="0.25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40"/>
      <c r="L353" s="32"/>
      <c r="M353" s="32"/>
      <c r="N353" s="32"/>
      <c r="O353" s="32"/>
      <c r="P353" s="311"/>
      <c r="Q353" s="32"/>
    </row>
    <row r="354" spans="1:17" x14ac:dyDescent="0.25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40"/>
      <c r="L354" s="32"/>
      <c r="M354" s="32"/>
      <c r="N354" s="32"/>
      <c r="O354" s="32"/>
      <c r="P354" s="311"/>
      <c r="Q354" s="32"/>
    </row>
    <row r="355" spans="1:17" x14ac:dyDescent="0.25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40"/>
      <c r="L355" s="32"/>
      <c r="M355" s="32"/>
      <c r="N355" s="32"/>
      <c r="O355" s="32"/>
      <c r="P355" s="311"/>
      <c r="Q355" s="32"/>
    </row>
    <row r="356" spans="1:17" x14ac:dyDescent="0.25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40"/>
      <c r="L356" s="32"/>
      <c r="M356" s="32"/>
      <c r="N356" s="32"/>
      <c r="O356" s="32"/>
      <c r="P356" s="311"/>
      <c r="Q356" s="32"/>
    </row>
    <row r="357" spans="1:17" x14ac:dyDescent="0.25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40"/>
      <c r="L357" s="32"/>
      <c r="M357" s="32"/>
      <c r="N357" s="32"/>
      <c r="O357" s="32"/>
      <c r="P357" s="311"/>
      <c r="Q357" s="32"/>
    </row>
    <row r="358" spans="1:17" x14ac:dyDescent="0.25">
      <c r="B358" s="32"/>
      <c r="C358" s="32"/>
      <c r="D358" s="32"/>
      <c r="E358" s="32"/>
      <c r="F358" s="32"/>
      <c r="G358" s="32"/>
      <c r="H358" s="32"/>
      <c r="I358" s="32"/>
      <c r="J358" s="32"/>
      <c r="K358" s="40"/>
      <c r="L358" s="32"/>
      <c r="M358" s="32"/>
      <c r="N358" s="32"/>
      <c r="O358" s="32"/>
      <c r="P358" s="311"/>
      <c r="Q358" s="32"/>
    </row>
  </sheetData>
  <sortState ref="B146:R151">
    <sortCondition ref="B145"/>
  </sortState>
  <mergeCells count="181">
    <mergeCell ref="D95:D96"/>
    <mergeCell ref="C95:C96"/>
    <mergeCell ref="B95:B96"/>
    <mergeCell ref="P138:P139"/>
    <mergeCell ref="F138:F140"/>
    <mergeCell ref="E138:E140"/>
    <mergeCell ref="D138:D140"/>
    <mergeCell ref="C138:C140"/>
    <mergeCell ref="B138:B140"/>
    <mergeCell ref="G126:G127"/>
    <mergeCell ref="F126:F127"/>
    <mergeCell ref="E126:E127"/>
    <mergeCell ref="D126:D127"/>
    <mergeCell ref="B126:B127"/>
    <mergeCell ref="C126:C127"/>
    <mergeCell ref="P126:P127"/>
    <mergeCell ref="M126:M127"/>
    <mergeCell ref="L126:L127"/>
    <mergeCell ref="K126:K127"/>
    <mergeCell ref="J126:J127"/>
    <mergeCell ref="I126:I127"/>
    <mergeCell ref="H126:H127"/>
    <mergeCell ref="B121:B123"/>
    <mergeCell ref="I95:I96"/>
    <mergeCell ref="D77:D78"/>
    <mergeCell ref="B77:B78"/>
    <mergeCell ref="C77:C78"/>
    <mergeCell ref="M77:M78"/>
    <mergeCell ref="L77:L78"/>
    <mergeCell ref="K77:K78"/>
    <mergeCell ref="J77:J78"/>
    <mergeCell ref="I77:I78"/>
    <mergeCell ref="H77:H78"/>
    <mergeCell ref="G95:G96"/>
    <mergeCell ref="F95:F96"/>
    <mergeCell ref="E95:E96"/>
    <mergeCell ref="R10:R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J60:J62"/>
    <mergeCell ref="K60:K62"/>
    <mergeCell ref="G77:G78"/>
    <mergeCell ref="F77:F78"/>
    <mergeCell ref="E77:E78"/>
    <mergeCell ref="Q10:Q11"/>
    <mergeCell ref="R120:R122"/>
    <mergeCell ref="M121:Q121"/>
    <mergeCell ref="L121:L123"/>
    <mergeCell ref="K121:K123"/>
    <mergeCell ref="J121:J123"/>
    <mergeCell ref="H60:H62"/>
    <mergeCell ref="M95:M96"/>
    <mergeCell ref="L95:L96"/>
    <mergeCell ref="K95:K96"/>
    <mergeCell ref="J95:J96"/>
    <mergeCell ref="Q95:Q96"/>
    <mergeCell ref="P95:P96"/>
    <mergeCell ref="N95:N96"/>
    <mergeCell ref="P77:P78"/>
    <mergeCell ref="Q77:Q78"/>
    <mergeCell ref="N77:N78"/>
    <mergeCell ref="H95:H96"/>
    <mergeCell ref="A1:Q2"/>
    <mergeCell ref="E4:E6"/>
    <mergeCell ref="D4:D6"/>
    <mergeCell ref="E3:J3"/>
    <mergeCell ref="F4:F6"/>
    <mergeCell ref="M4:Q4"/>
    <mergeCell ref="L4:L6"/>
    <mergeCell ref="A3:D3"/>
    <mergeCell ref="N37:N38"/>
    <mergeCell ref="P37:P38"/>
    <mergeCell ref="A7:A56"/>
    <mergeCell ref="O10:O11"/>
    <mergeCell ref="P10:P11"/>
    <mergeCell ref="Q37:Q38"/>
    <mergeCell ref="B40:B41"/>
    <mergeCell ref="C40:C41"/>
    <mergeCell ref="D40:D41"/>
    <mergeCell ref="E40:E41"/>
    <mergeCell ref="K40:K41"/>
    <mergeCell ref="L40:L41"/>
    <mergeCell ref="M40:M41"/>
    <mergeCell ref="N40:N41"/>
    <mergeCell ref="D30:D31"/>
    <mergeCell ref="E30:E31"/>
    <mergeCell ref="B4:B6"/>
    <mergeCell ref="H20:H21"/>
    <mergeCell ref="L20:L21"/>
    <mergeCell ref="C20:C21"/>
    <mergeCell ref="J37:J38"/>
    <mergeCell ref="K37:K38"/>
    <mergeCell ref="B10:B11"/>
    <mergeCell ref="C10:C11"/>
    <mergeCell ref="D10:D11"/>
    <mergeCell ref="E10:E11"/>
    <mergeCell ref="H4:H6"/>
    <mergeCell ref="G30:G31"/>
    <mergeCell ref="F30:F31"/>
    <mergeCell ref="J30:J31"/>
    <mergeCell ref="B37:B38"/>
    <mergeCell ref="C37:C38"/>
    <mergeCell ref="D37:D38"/>
    <mergeCell ref="G4:G6"/>
    <mergeCell ref="E60:E62"/>
    <mergeCell ref="F60:F62"/>
    <mergeCell ref="A94:A109"/>
    <mergeCell ref="B110:D110"/>
    <mergeCell ref="B94:D94"/>
    <mergeCell ref="J40:J41"/>
    <mergeCell ref="G60:G62"/>
    <mergeCell ref="I60:I62"/>
    <mergeCell ref="M5:P5"/>
    <mergeCell ref="I4:I6"/>
    <mergeCell ref="O40:O41"/>
    <mergeCell ref="P40:P41"/>
    <mergeCell ref="L60:L62"/>
    <mergeCell ref="M60:Q60"/>
    <mergeCell ref="M61:P61"/>
    <mergeCell ref="G40:G41"/>
    <mergeCell ref="H40:H41"/>
    <mergeCell ref="I40:I41"/>
    <mergeCell ref="A57:Q58"/>
    <mergeCell ref="A59:D59"/>
    <mergeCell ref="E59:J59"/>
    <mergeCell ref="K59:R59"/>
    <mergeCell ref="A60:A62"/>
    <mergeCell ref="A4:A6"/>
    <mergeCell ref="B116:D116"/>
    <mergeCell ref="H121:H123"/>
    <mergeCell ref="I121:I123"/>
    <mergeCell ref="A116:A117"/>
    <mergeCell ref="B118:D118"/>
    <mergeCell ref="C121:C123"/>
    <mergeCell ref="D121:D123"/>
    <mergeCell ref="E121:E123"/>
    <mergeCell ref="K3:R3"/>
    <mergeCell ref="R4:R6"/>
    <mergeCell ref="K4:K6"/>
    <mergeCell ref="J4:J6"/>
    <mergeCell ref="C4:C6"/>
    <mergeCell ref="A110:A113"/>
    <mergeCell ref="B114:D114"/>
    <mergeCell ref="R30:R31"/>
    <mergeCell ref="A114:A115"/>
    <mergeCell ref="R60:R62"/>
    <mergeCell ref="A63:A93"/>
    <mergeCell ref="C30:C31"/>
    <mergeCell ref="F40:F41"/>
    <mergeCell ref="B60:B62"/>
    <mergeCell ref="C60:C62"/>
    <mergeCell ref="D60:D62"/>
    <mergeCell ref="B136:D136"/>
    <mergeCell ref="A120:A122"/>
    <mergeCell ref="B272:D272"/>
    <mergeCell ref="B342:D342"/>
    <mergeCell ref="A272:A341"/>
    <mergeCell ref="G121:G123"/>
    <mergeCell ref="F121:F123"/>
    <mergeCell ref="A136:A271"/>
    <mergeCell ref="Q126:Q127"/>
    <mergeCell ref="N126:N127"/>
    <mergeCell ref="A123:A135"/>
    <mergeCell ref="E120:J120"/>
    <mergeCell ref="M122:P122"/>
    <mergeCell ref="Q138:Q140"/>
    <mergeCell ref="N138:N140"/>
    <mergeCell ref="M138:M140"/>
    <mergeCell ref="L138:L140"/>
    <mergeCell ref="K138:K140"/>
    <mergeCell ref="J138:J140"/>
    <mergeCell ref="I138:I140"/>
    <mergeCell ref="H138:H140"/>
    <mergeCell ref="G138:G14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Лист1!Print_Area</vt:lpstr>
    </vt:vector>
  </TitlesOfParts>
  <Company>Melkosoft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FuckYouBill</dc:creator>
  <cp:lastModifiedBy>Семён Жариков</cp:lastModifiedBy>
  <cp:lastPrinted>2022-12-02T06:33:17Z</cp:lastPrinted>
  <dcterms:created xsi:type="dcterms:W3CDTF">2007-01-13T08:23:23Z</dcterms:created>
  <dcterms:modified xsi:type="dcterms:W3CDTF">2025-07-07T13:26:29Z</dcterms:modified>
</cp:coreProperties>
</file>